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Lopez\Documents\Mauro\Escolme\Planeac Academ 2021 1\"/>
    </mc:Choice>
  </mc:AlternateContent>
  <bookViews>
    <workbookView xWindow="0" yWindow="0" windowWidth="28800" windowHeight="12300" firstSheet="2" activeTab="2"/>
  </bookViews>
  <sheets>
    <sheet name="base" sheetId="1" state="hidden" r:id="rId1"/>
    <sheet name="20 2" sheetId="2" state="hidden" r:id="rId2"/>
    <sheet name="Virtuales" sheetId="3" r:id="rId3"/>
    <sheet name="Hoja1" sheetId="4" r:id="rId4"/>
  </sheets>
  <definedNames>
    <definedName name="_xlnm._FilterDatabase" localSheetId="1" hidden="1">'20 2'!$B$1:$S$1</definedName>
    <definedName name="_xlnm._FilterDatabase" localSheetId="0" hidden="1">base!$C$1:$N$1</definedName>
    <definedName name="_xlnm._FilterDatabase" localSheetId="2" hidden="1">Virtuales!$A$1:$F$1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5" i="4" l="1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B25" i="2" l="1"/>
  <c r="B28" i="2"/>
  <c r="B29" i="2"/>
  <c r="B37" i="2"/>
  <c r="B46" i="2"/>
  <c r="B52" i="2"/>
  <c r="B56" i="2"/>
  <c r="B6" i="2"/>
  <c r="B11" i="2"/>
  <c r="B12" i="2"/>
  <c r="B32" i="2"/>
  <c r="B38" i="2"/>
  <c r="B59" i="2"/>
  <c r="B63" i="2"/>
  <c r="B5" i="2"/>
  <c r="B7" i="2"/>
  <c r="B21" i="2"/>
  <c r="B39" i="2"/>
  <c r="B44" i="2"/>
  <c r="B47" i="2"/>
  <c r="B48" i="2"/>
  <c r="B8" i="2"/>
  <c r="B10" i="2"/>
  <c r="B14" i="2"/>
  <c r="B40" i="2"/>
  <c r="B43" i="2"/>
  <c r="B45" i="2"/>
  <c r="B62" i="2"/>
  <c r="B2" i="2"/>
  <c r="B16" i="2"/>
  <c r="B27" i="2"/>
  <c r="B34" i="2"/>
  <c r="B41" i="2"/>
  <c r="B60" i="2"/>
  <c r="B64" i="2"/>
  <c r="B15" i="2"/>
  <c r="B24" i="2"/>
  <c r="B26" i="2"/>
  <c r="B31" i="2"/>
  <c r="B42" i="2"/>
  <c r="B50" i="2"/>
  <c r="B61" i="2"/>
  <c r="B3" i="2"/>
  <c r="B4" i="2"/>
  <c r="B13" i="2"/>
  <c r="B17" i="2"/>
  <c r="B55" i="2"/>
  <c r="B57" i="2"/>
  <c r="B18" i="2"/>
  <c r="B30" i="2"/>
  <c r="B35" i="2"/>
  <c r="B36" i="2"/>
  <c r="B51" i="2"/>
  <c r="B54" i="2"/>
  <c r="B19" i="2"/>
  <c r="B23" i="2"/>
  <c r="B49" i="2"/>
  <c r="B53" i="2"/>
  <c r="B58" i="2"/>
  <c r="B20" i="2"/>
  <c r="B22" i="2"/>
  <c r="B33" i="2"/>
  <c r="B65" i="2"/>
  <c r="B74" i="2"/>
  <c r="B94" i="2"/>
  <c r="B97" i="2"/>
  <c r="B98" i="2"/>
  <c r="B106" i="2"/>
  <c r="B115" i="2"/>
  <c r="B121" i="2"/>
  <c r="B125" i="2"/>
  <c r="B71" i="2"/>
  <c r="B76" i="2"/>
  <c r="B77" i="2"/>
  <c r="B101" i="2"/>
  <c r="B107" i="2"/>
  <c r="B128" i="2"/>
  <c r="B133" i="2"/>
  <c r="B69" i="2"/>
  <c r="B72" i="2"/>
  <c r="B90" i="2"/>
  <c r="B108" i="2"/>
  <c r="B113" i="2"/>
  <c r="B116" i="2"/>
  <c r="B117" i="2"/>
  <c r="B73" i="2"/>
  <c r="B75" i="2"/>
  <c r="B79" i="2"/>
  <c r="B109" i="2"/>
  <c r="B112" i="2"/>
  <c r="B114" i="2"/>
  <c r="B131" i="2"/>
  <c r="B66" i="2"/>
  <c r="B81" i="2"/>
  <c r="B96" i="2"/>
  <c r="B103" i="2"/>
  <c r="B110" i="2"/>
  <c r="B129" i="2"/>
  <c r="B134" i="2"/>
  <c r="B80" i="2"/>
  <c r="B93" i="2"/>
  <c r="B95" i="2"/>
  <c r="B100" i="2"/>
  <c r="B111" i="2"/>
  <c r="B119" i="2"/>
  <c r="B130" i="2"/>
  <c r="B67" i="2"/>
  <c r="B68" i="2"/>
  <c r="B78" i="2"/>
  <c r="B86" i="2"/>
  <c r="B124" i="2"/>
  <c r="B126" i="2"/>
  <c r="B87" i="2"/>
  <c r="B99" i="2"/>
  <c r="B104" i="2"/>
  <c r="B105" i="2"/>
  <c r="B120" i="2"/>
  <c r="B123" i="2"/>
  <c r="B88" i="2"/>
  <c r="B92" i="2"/>
  <c r="B118" i="2"/>
  <c r="B122" i="2"/>
  <c r="B127" i="2"/>
  <c r="B89" i="2"/>
  <c r="B91" i="2"/>
  <c r="B102" i="2"/>
  <c r="B135" i="2"/>
  <c r="B70" i="2"/>
  <c r="B82" i="2"/>
  <c r="B83" i="2"/>
  <c r="B84" i="2"/>
  <c r="B85" i="2"/>
  <c r="B132" i="2"/>
  <c r="B9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2" i="1"/>
  <c r="R132" i="2"/>
  <c r="R85" i="2"/>
  <c r="R84" i="2"/>
  <c r="R83" i="2"/>
  <c r="R82" i="2"/>
  <c r="R70" i="2"/>
  <c r="S135" i="2"/>
  <c r="R135" i="2"/>
  <c r="S102" i="2"/>
  <c r="R102" i="2"/>
  <c r="S91" i="2"/>
  <c r="R91" i="2"/>
  <c r="S89" i="2"/>
  <c r="R89" i="2"/>
  <c r="S127" i="2"/>
  <c r="R127" i="2"/>
  <c r="S122" i="2"/>
  <c r="R122" i="2"/>
  <c r="S118" i="2"/>
  <c r="R118" i="2"/>
  <c r="S92" i="2"/>
  <c r="R92" i="2"/>
  <c r="S88" i="2"/>
  <c r="R88" i="2"/>
  <c r="S123" i="2"/>
  <c r="R123" i="2"/>
  <c r="S120" i="2"/>
  <c r="R120" i="2"/>
  <c r="S105" i="2"/>
  <c r="R105" i="2"/>
  <c r="S104" i="2"/>
  <c r="R104" i="2"/>
  <c r="S99" i="2"/>
  <c r="R99" i="2"/>
  <c r="S87" i="2"/>
  <c r="R87" i="2"/>
  <c r="S126" i="2"/>
  <c r="R126" i="2"/>
  <c r="S124" i="2"/>
  <c r="R124" i="2"/>
  <c r="S86" i="2"/>
  <c r="R86" i="2"/>
  <c r="S78" i="2"/>
  <c r="R78" i="2"/>
  <c r="S68" i="2"/>
  <c r="R68" i="2"/>
  <c r="S67" i="2"/>
  <c r="R67" i="2"/>
  <c r="S130" i="2"/>
  <c r="R130" i="2"/>
  <c r="S119" i="2"/>
  <c r="R119" i="2"/>
  <c r="S111" i="2"/>
  <c r="R111" i="2"/>
  <c r="S100" i="2"/>
  <c r="R100" i="2"/>
  <c r="S95" i="2"/>
  <c r="R95" i="2"/>
  <c r="S93" i="2"/>
  <c r="R93" i="2"/>
  <c r="S80" i="2"/>
  <c r="R80" i="2"/>
  <c r="S134" i="2"/>
  <c r="R134" i="2"/>
  <c r="S129" i="2"/>
  <c r="R129" i="2"/>
  <c r="S110" i="2"/>
  <c r="R110" i="2"/>
  <c r="S103" i="2"/>
  <c r="R103" i="2"/>
  <c r="S96" i="2"/>
  <c r="R96" i="2"/>
  <c r="S81" i="2"/>
  <c r="R81" i="2"/>
  <c r="S66" i="2"/>
  <c r="R66" i="2"/>
  <c r="S131" i="2"/>
  <c r="R131" i="2"/>
  <c r="S114" i="2"/>
  <c r="R114" i="2"/>
  <c r="S112" i="2"/>
  <c r="R112" i="2"/>
  <c r="S109" i="2"/>
  <c r="R109" i="2"/>
  <c r="S79" i="2"/>
  <c r="R79" i="2"/>
  <c r="S75" i="2"/>
  <c r="R75" i="2"/>
  <c r="S73" i="2"/>
  <c r="R73" i="2"/>
  <c r="S117" i="2"/>
  <c r="R117" i="2"/>
  <c r="S116" i="2"/>
  <c r="R116" i="2"/>
  <c r="S113" i="2"/>
  <c r="R113" i="2"/>
  <c r="S108" i="2"/>
  <c r="R108" i="2"/>
  <c r="S90" i="2"/>
  <c r="R90" i="2"/>
  <c r="S72" i="2"/>
  <c r="R72" i="2"/>
  <c r="S69" i="2"/>
  <c r="R69" i="2"/>
  <c r="S133" i="2"/>
  <c r="R133" i="2"/>
  <c r="S128" i="2"/>
  <c r="R128" i="2"/>
  <c r="S107" i="2"/>
  <c r="R107" i="2"/>
  <c r="S101" i="2"/>
  <c r="R101" i="2"/>
  <c r="S77" i="2"/>
  <c r="R77" i="2"/>
  <c r="S76" i="2"/>
  <c r="R76" i="2"/>
  <c r="S71" i="2"/>
  <c r="R71" i="2"/>
  <c r="S125" i="2"/>
  <c r="R125" i="2"/>
  <c r="S121" i="2"/>
  <c r="R121" i="2"/>
  <c r="S115" i="2"/>
  <c r="R115" i="2"/>
  <c r="S106" i="2"/>
  <c r="R106" i="2"/>
  <c r="S98" i="2"/>
  <c r="R98" i="2"/>
  <c r="S97" i="2"/>
  <c r="R97" i="2"/>
  <c r="S94" i="2"/>
  <c r="R94" i="2"/>
  <c r="S74" i="2"/>
  <c r="R74" i="2"/>
  <c r="S65" i="2"/>
  <c r="R65" i="2"/>
  <c r="S33" i="2"/>
  <c r="R33" i="2"/>
  <c r="S22" i="2"/>
  <c r="R22" i="2"/>
  <c r="S20" i="2"/>
  <c r="R20" i="2"/>
  <c r="S58" i="2"/>
  <c r="R58" i="2"/>
  <c r="S53" i="2"/>
  <c r="R53" i="2"/>
  <c r="S49" i="2"/>
  <c r="R49" i="2"/>
  <c r="S23" i="2"/>
  <c r="R23" i="2"/>
  <c r="S19" i="2"/>
  <c r="R19" i="2"/>
  <c r="S54" i="2"/>
  <c r="R54" i="2"/>
  <c r="S51" i="2"/>
  <c r="R51" i="2"/>
  <c r="S36" i="2"/>
  <c r="R36" i="2"/>
  <c r="S35" i="2"/>
  <c r="R35" i="2"/>
  <c r="S30" i="2"/>
  <c r="R30" i="2"/>
  <c r="S18" i="2"/>
  <c r="R18" i="2"/>
  <c r="S57" i="2"/>
  <c r="R57" i="2"/>
  <c r="S55" i="2"/>
  <c r="R55" i="2"/>
  <c r="S17" i="2"/>
  <c r="R17" i="2"/>
  <c r="S13" i="2"/>
  <c r="R13" i="2"/>
  <c r="S4" i="2"/>
  <c r="R4" i="2"/>
  <c r="S3" i="2"/>
  <c r="R3" i="2"/>
  <c r="S61" i="2"/>
  <c r="R61" i="2"/>
  <c r="S50" i="2"/>
  <c r="R50" i="2"/>
  <c r="S42" i="2"/>
  <c r="R42" i="2"/>
  <c r="S31" i="2"/>
  <c r="R31" i="2"/>
  <c r="S26" i="2"/>
  <c r="R26" i="2"/>
  <c r="S24" i="2"/>
  <c r="R24" i="2"/>
  <c r="S15" i="2"/>
  <c r="R15" i="2"/>
  <c r="S64" i="2"/>
  <c r="R64" i="2"/>
  <c r="S60" i="2"/>
  <c r="R60" i="2"/>
  <c r="S41" i="2"/>
  <c r="R41" i="2"/>
  <c r="S34" i="2"/>
  <c r="R34" i="2"/>
  <c r="S27" i="2"/>
  <c r="R27" i="2"/>
  <c r="S16" i="2"/>
  <c r="R16" i="2"/>
  <c r="S2" i="2"/>
  <c r="R2" i="2"/>
  <c r="S62" i="2"/>
  <c r="R62" i="2"/>
  <c r="S45" i="2"/>
  <c r="R45" i="2"/>
  <c r="S43" i="2"/>
  <c r="R43" i="2"/>
  <c r="S40" i="2"/>
  <c r="R40" i="2"/>
  <c r="S14" i="2"/>
  <c r="R14" i="2"/>
  <c r="S10" i="2"/>
  <c r="R10" i="2"/>
  <c r="S8" i="2"/>
  <c r="R8" i="2"/>
  <c r="S48" i="2"/>
  <c r="R48" i="2"/>
  <c r="S47" i="2"/>
  <c r="R47" i="2"/>
  <c r="S44" i="2"/>
  <c r="R44" i="2"/>
  <c r="S39" i="2"/>
  <c r="R39" i="2"/>
  <c r="S21" i="2"/>
  <c r="R21" i="2"/>
  <c r="S7" i="2"/>
  <c r="R7" i="2"/>
  <c r="S5" i="2"/>
  <c r="R5" i="2"/>
  <c r="S63" i="2"/>
  <c r="R63" i="2"/>
  <c r="S59" i="2"/>
  <c r="R59" i="2"/>
  <c r="S38" i="2"/>
  <c r="R38" i="2"/>
  <c r="S32" i="2"/>
  <c r="R32" i="2"/>
  <c r="S12" i="2"/>
  <c r="R12" i="2"/>
  <c r="S11" i="2"/>
  <c r="R11" i="2"/>
  <c r="S6" i="2"/>
  <c r="R6" i="2"/>
  <c r="S56" i="2"/>
  <c r="R56" i="2"/>
  <c r="S52" i="2"/>
  <c r="R52" i="2"/>
  <c r="S46" i="2"/>
  <c r="R46" i="2"/>
  <c r="S37" i="2"/>
  <c r="R37" i="2"/>
  <c r="S29" i="2"/>
  <c r="R29" i="2"/>
  <c r="S28" i="2"/>
  <c r="R28" i="2"/>
  <c r="S25" i="2"/>
  <c r="R25" i="2"/>
  <c r="S9" i="2"/>
  <c r="R9" i="2"/>
  <c r="O38" i="2" l="1"/>
  <c r="M40" i="1" s="1"/>
  <c r="O83" i="2"/>
  <c r="M85" i="1" s="1"/>
  <c r="O122" i="2"/>
  <c r="M124" i="1" s="1"/>
  <c r="O99" i="2"/>
  <c r="M101" i="1" s="1"/>
  <c r="O130" i="2"/>
  <c r="M132" i="1" s="1"/>
  <c r="O129" i="2"/>
  <c r="M131" i="1" s="1"/>
  <c r="O112" i="2"/>
  <c r="M114" i="1" s="1"/>
  <c r="O108" i="2"/>
  <c r="M110" i="1" s="1"/>
  <c r="O77" i="2"/>
  <c r="M79" i="1" s="1"/>
  <c r="O74" i="2"/>
  <c r="M76" i="1" s="1"/>
  <c r="O57" i="2"/>
  <c r="M59" i="1" s="1"/>
  <c r="O34" i="2"/>
  <c r="M36" i="1" s="1"/>
  <c r="O7" i="2"/>
  <c r="M7" i="1" s="1"/>
  <c r="O70" i="2"/>
  <c r="M72" i="1" s="1"/>
  <c r="O92" i="2"/>
  <c r="M94" i="1" s="1"/>
  <c r="O126" i="2"/>
  <c r="M128" i="1" s="1"/>
  <c r="O111" i="2"/>
  <c r="M113" i="1" s="1"/>
  <c r="O103" i="2"/>
  <c r="M105" i="1" s="1"/>
  <c r="O79" i="2"/>
  <c r="M81" i="1" s="1"/>
  <c r="O72" i="2"/>
  <c r="M74" i="1" s="1"/>
  <c r="O71" i="2"/>
  <c r="M73" i="1" s="1"/>
  <c r="O20" i="2"/>
  <c r="M21" i="1" s="1"/>
  <c r="O4" i="2"/>
  <c r="M4" i="1" s="1"/>
  <c r="O62" i="2"/>
  <c r="M64" i="1" s="1"/>
  <c r="O25" i="2"/>
  <c r="M26" i="1" s="1"/>
  <c r="O46" i="2"/>
  <c r="M48" i="1" s="1"/>
  <c r="O11" i="2"/>
  <c r="M12" i="1" s="1"/>
  <c r="O59" i="2"/>
  <c r="M61" i="1" s="1"/>
  <c r="O21" i="2"/>
  <c r="M22" i="1" s="1"/>
  <c r="O48" i="2"/>
  <c r="M50" i="1" s="1"/>
  <c r="O40" i="2"/>
  <c r="M42" i="1" s="1"/>
  <c r="O2" i="2"/>
  <c r="M2" i="1" s="1"/>
  <c r="O41" i="2"/>
  <c r="M43" i="1" s="1"/>
  <c r="O24" i="2"/>
  <c r="M25" i="1" s="1"/>
  <c r="O50" i="2"/>
  <c r="M52" i="1" s="1"/>
  <c r="O13" i="2"/>
  <c r="M14" i="1" s="1"/>
  <c r="O18" i="2"/>
  <c r="M19" i="1" s="1"/>
  <c r="O51" i="2"/>
  <c r="M53" i="1" s="1"/>
  <c r="O49" i="2"/>
  <c r="M51" i="1" s="1"/>
  <c r="O22" i="2"/>
  <c r="M23" i="1" s="1"/>
  <c r="O94" i="2"/>
  <c r="M96" i="1" s="1"/>
  <c r="O115" i="2"/>
  <c r="M117" i="1" s="1"/>
  <c r="O76" i="2"/>
  <c r="M78" i="1" s="1"/>
  <c r="O128" i="2"/>
  <c r="M130" i="1" s="1"/>
  <c r="O90" i="2"/>
  <c r="M92" i="1" s="1"/>
  <c r="O117" i="2"/>
  <c r="M119" i="1" s="1"/>
  <c r="O109" i="2"/>
  <c r="M111" i="1" s="1"/>
  <c r="O66" i="2"/>
  <c r="M68" i="1" s="1"/>
  <c r="O110" i="2"/>
  <c r="M112" i="1" s="1"/>
  <c r="O93" i="2"/>
  <c r="M95" i="1" s="1"/>
  <c r="O119" i="2"/>
  <c r="M121" i="1" s="1"/>
  <c r="O78" i="2"/>
  <c r="M80" i="1" s="1"/>
  <c r="O87" i="2"/>
  <c r="M89" i="1" s="1"/>
  <c r="O120" i="2"/>
  <c r="M122" i="1" s="1"/>
  <c r="O118" i="2"/>
  <c r="M120" i="1" s="1"/>
  <c r="O91" i="2"/>
  <c r="M93" i="1" s="1"/>
  <c r="O82" i="2"/>
  <c r="M84" i="1" s="1"/>
  <c r="O132" i="2"/>
  <c r="M134" i="1" s="1"/>
  <c r="O28" i="2"/>
  <c r="M29" i="1" s="1"/>
  <c r="O52" i="2"/>
  <c r="M54" i="1" s="1"/>
  <c r="O12" i="2"/>
  <c r="M13" i="1" s="1"/>
  <c r="O63" i="2"/>
  <c r="M65" i="1" s="1"/>
  <c r="O39" i="2"/>
  <c r="M41" i="1" s="1"/>
  <c r="O8" i="2"/>
  <c r="M8" i="1" s="1"/>
  <c r="O43" i="2"/>
  <c r="M45" i="1" s="1"/>
  <c r="O16" i="2"/>
  <c r="M17" i="1" s="1"/>
  <c r="O60" i="2"/>
  <c r="M62" i="1" s="1"/>
  <c r="O26" i="2"/>
  <c r="M27" i="1" s="1"/>
  <c r="O61" i="2"/>
  <c r="M63" i="1" s="1"/>
  <c r="O17" i="2"/>
  <c r="M18" i="1" s="1"/>
  <c r="O30" i="2"/>
  <c r="M32" i="1" s="1"/>
  <c r="O54" i="2"/>
  <c r="M56" i="1" s="1"/>
  <c r="O53" i="2"/>
  <c r="M55" i="1" s="1"/>
  <c r="O33" i="2"/>
  <c r="M35" i="1" s="1"/>
  <c r="O97" i="2"/>
  <c r="M99" i="1" s="1"/>
  <c r="O29" i="2"/>
  <c r="M31" i="1" s="1"/>
  <c r="O56" i="2"/>
  <c r="M58" i="1" s="1"/>
  <c r="O32" i="2"/>
  <c r="M34" i="1" s="1"/>
  <c r="O5" i="2"/>
  <c r="M5" i="1" s="1"/>
  <c r="O44" i="2"/>
  <c r="M46" i="1" s="1"/>
  <c r="O10" i="2"/>
  <c r="M11" i="1" s="1"/>
  <c r="O45" i="2"/>
  <c r="M47" i="1" s="1"/>
  <c r="O27" i="2"/>
  <c r="M28" i="1" s="1"/>
  <c r="O64" i="2"/>
  <c r="M66" i="1" s="1"/>
  <c r="O31" i="2"/>
  <c r="M33" i="1" s="1"/>
  <c r="O3" i="2"/>
  <c r="M3" i="1" s="1"/>
  <c r="O55" i="2"/>
  <c r="M57" i="1" s="1"/>
  <c r="O35" i="2"/>
  <c r="M37" i="1" s="1"/>
  <c r="O19" i="2"/>
  <c r="M20" i="1" s="1"/>
  <c r="O58" i="2"/>
  <c r="M60" i="1" s="1"/>
  <c r="O65" i="2"/>
  <c r="M67" i="1" s="1"/>
  <c r="O98" i="2"/>
  <c r="M100" i="1" s="1"/>
  <c r="O125" i="2"/>
  <c r="M127" i="1" s="1"/>
  <c r="O101" i="2"/>
  <c r="M103" i="1" s="1"/>
  <c r="O69" i="2"/>
  <c r="M71" i="1" s="1"/>
  <c r="O113" i="2"/>
  <c r="M115" i="1" s="1"/>
  <c r="O75" i="2"/>
  <c r="M77" i="1" s="1"/>
  <c r="O114" i="2"/>
  <c r="M116" i="1" s="1"/>
  <c r="O96" i="2"/>
  <c r="M98" i="1" s="1"/>
  <c r="O134" i="2"/>
  <c r="M136" i="1" s="1"/>
  <c r="O100" i="2"/>
  <c r="M102" i="1" s="1"/>
  <c r="O67" i="2"/>
  <c r="M69" i="1" s="1"/>
  <c r="O124" i="2"/>
  <c r="M126" i="1" s="1"/>
  <c r="O104" i="2"/>
  <c r="M106" i="1" s="1"/>
  <c r="O88" i="2"/>
  <c r="M90" i="1" s="1"/>
  <c r="O127" i="2"/>
  <c r="M129" i="1" s="1"/>
  <c r="O135" i="2"/>
  <c r="M137" i="1" s="1"/>
  <c r="O84" i="2"/>
  <c r="M86" i="1" s="1"/>
  <c r="O9" i="2"/>
  <c r="M9" i="1" s="1"/>
  <c r="O102" i="2"/>
  <c r="M104" i="1" s="1"/>
  <c r="O123" i="2"/>
  <c r="M125" i="1" s="1"/>
  <c r="O86" i="2"/>
  <c r="M88" i="1" s="1"/>
  <c r="O95" i="2"/>
  <c r="M97" i="1" s="1"/>
  <c r="O81" i="2"/>
  <c r="M83" i="1" s="1"/>
  <c r="O73" i="2"/>
  <c r="M75" i="1" s="1"/>
  <c r="O133" i="2"/>
  <c r="M135" i="1" s="1"/>
  <c r="O121" i="2"/>
  <c r="M123" i="1" s="1"/>
  <c r="O23" i="2"/>
  <c r="M24" i="1" s="1"/>
  <c r="O42" i="2"/>
  <c r="M44" i="1" s="1"/>
  <c r="O14" i="2"/>
  <c r="M15" i="1" s="1"/>
  <c r="O6" i="2"/>
  <c r="M6" i="1" s="1"/>
  <c r="O85" i="2"/>
  <c r="M87" i="1" s="1"/>
  <c r="O89" i="2"/>
  <c r="M91" i="1" s="1"/>
  <c r="O105" i="2"/>
  <c r="M107" i="1" s="1"/>
  <c r="O68" i="2"/>
  <c r="M70" i="1" s="1"/>
  <c r="O80" i="2"/>
  <c r="M82" i="1" s="1"/>
  <c r="O131" i="2"/>
  <c r="M133" i="1" s="1"/>
  <c r="O116" i="2"/>
  <c r="M118" i="1" s="1"/>
  <c r="O107" i="2"/>
  <c r="M109" i="1" s="1"/>
  <c r="O106" i="2"/>
  <c r="M108" i="1" s="1"/>
  <c r="O36" i="2"/>
  <c r="M38" i="1" s="1"/>
  <c r="O15" i="2"/>
  <c r="M16" i="1" s="1"/>
  <c r="O47" i="2"/>
  <c r="M49" i="1" s="1"/>
  <c r="O37" i="2"/>
  <c r="M39" i="1" s="1"/>
  <c r="M30" i="1" l="1"/>
  <c r="M10" i="1"/>
</calcChain>
</file>

<file path=xl/sharedStrings.xml><?xml version="1.0" encoding="utf-8"?>
<sst xmlns="http://schemas.openxmlformats.org/spreadsheetml/2006/main" count="4489" uniqueCount="893">
  <si>
    <t>PROGRAMA</t>
  </si>
  <si>
    <t>sem</t>
  </si>
  <si>
    <t>Trim</t>
  </si>
  <si>
    <t>Asignatura</t>
  </si>
  <si>
    <t>Código</t>
  </si>
  <si>
    <t>CR</t>
  </si>
  <si>
    <t>Código Horario</t>
  </si>
  <si>
    <t>Jornada</t>
  </si>
  <si>
    <t>Jefe</t>
  </si>
  <si>
    <t>ADMINISTRACION DE EMPRESAS (VIRTUAL)</t>
  </si>
  <si>
    <t>T2</t>
  </si>
  <si>
    <t>ADMINISTRACION DE COSTOS</t>
  </si>
  <si>
    <t>VICF0001</t>
  </si>
  <si>
    <t>T2/V/V/VIRTUAL/G1/</t>
  </si>
  <si>
    <t>V</t>
  </si>
  <si>
    <t>CF</t>
  </si>
  <si>
    <t>ADMINISTRACION DE EMPRESAS</t>
  </si>
  <si>
    <t>PECF0001</t>
  </si>
  <si>
    <t>P</t>
  </si>
  <si>
    <t>ADMINISTRACION DE SALARIOS Y SEGURIDAD SOCIAL</t>
  </si>
  <si>
    <t>VIAD0001</t>
  </si>
  <si>
    <t>AD</t>
  </si>
  <si>
    <t>PEAD0001</t>
  </si>
  <si>
    <t>T1</t>
  </si>
  <si>
    <t>ADMINISTRACION ESTRATEGICA</t>
  </si>
  <si>
    <t>VIAD0002</t>
  </si>
  <si>
    <t>T1/V/V/VIRTUAL/G1/</t>
  </si>
  <si>
    <t>PEAD0002</t>
  </si>
  <si>
    <t>ADMINISTRACION POR PROCESOS</t>
  </si>
  <si>
    <t>VIAD0004</t>
  </si>
  <si>
    <t>PEAD0004</t>
  </si>
  <si>
    <t>ANTEPROYECTO DE GRADO - PROFESIONAL</t>
  </si>
  <si>
    <t>VIDI0001</t>
  </si>
  <si>
    <t>DI</t>
  </si>
  <si>
    <t>CALCULO DIFERENCIAL</t>
  </si>
  <si>
    <t>VICB0001</t>
  </si>
  <si>
    <t>CB</t>
  </si>
  <si>
    <t>PECB0001</t>
  </si>
  <si>
    <t>CALCULO INTEGRAL</t>
  </si>
  <si>
    <t>VICB0002</t>
  </si>
  <si>
    <t>PECB0002</t>
  </si>
  <si>
    <t>CANALES DE MERCADEO</t>
  </si>
  <si>
    <t>VIMK0001</t>
  </si>
  <si>
    <t>MK</t>
  </si>
  <si>
    <t>PEMK0001</t>
  </si>
  <si>
    <t>CATEDRA ESCOLME</t>
  </si>
  <si>
    <t>VIHU0001</t>
  </si>
  <si>
    <t>HU</t>
  </si>
  <si>
    <t>PEHU0001</t>
  </si>
  <si>
    <t>COMERCIO ELECTRONICO</t>
  </si>
  <si>
    <t>VIMK0002</t>
  </si>
  <si>
    <t>PEMK0002</t>
  </si>
  <si>
    <t>COMPORTAMIENTO DEL CONSUMIDOR</t>
  </si>
  <si>
    <t>VIMK0003</t>
  </si>
  <si>
    <t>PEMK0003</t>
  </si>
  <si>
    <t>CONSTITUCION POLITICA</t>
  </si>
  <si>
    <t>VIHU0002</t>
  </si>
  <si>
    <t>PEHU0002</t>
  </si>
  <si>
    <t>CONTABILIDAD ADMINISTRATIVA</t>
  </si>
  <si>
    <t>VICF0004</t>
  </si>
  <si>
    <t>PECF0004</t>
  </si>
  <si>
    <t>CONTABILIDAD GENERAL</t>
  </si>
  <si>
    <t>VICF0007</t>
  </si>
  <si>
    <t>PECF0007</t>
  </si>
  <si>
    <t>CONTROL GERENCIAL</t>
  </si>
  <si>
    <t>VIAD0005</t>
  </si>
  <si>
    <t>PEAD0005</t>
  </si>
  <si>
    <t>ECONOMIA COLOMBIANA</t>
  </si>
  <si>
    <t>VIAD0010</t>
  </si>
  <si>
    <t>PEAD0010</t>
  </si>
  <si>
    <t>ELECTIVA I ADMINISTRACION</t>
  </si>
  <si>
    <t>VIAD0012</t>
  </si>
  <si>
    <t>ELECTIVA II ADMINISTRACION</t>
  </si>
  <si>
    <t>VIAD0013</t>
  </si>
  <si>
    <t>ELECTIVA III ADMINISTRACION</t>
  </si>
  <si>
    <t>VIAD0014</t>
  </si>
  <si>
    <t>ELECTIVA IV ADMINISTRACION</t>
  </si>
  <si>
    <t>VIAD0015</t>
  </si>
  <si>
    <t>EMPRENDIMIENTO I</t>
  </si>
  <si>
    <t>VIEM0001</t>
  </si>
  <si>
    <t>EM</t>
  </si>
  <si>
    <t>PEEM0001</t>
  </si>
  <si>
    <t>EMPRENDIMIENTO II</t>
  </si>
  <si>
    <t>VIEM0002</t>
  </si>
  <si>
    <t>PEEM0002</t>
  </si>
  <si>
    <t>EMPRENDIMIENTO III</t>
  </si>
  <si>
    <t>VIEM0003</t>
  </si>
  <si>
    <t>PEEM0003</t>
  </si>
  <si>
    <t>EMPRENDIMIENTO IV</t>
  </si>
  <si>
    <t>VIEM0004</t>
  </si>
  <si>
    <t>PEEM0004</t>
  </si>
  <si>
    <t>ESTADISTICA DESCRIPTIVA</t>
  </si>
  <si>
    <t>VICB0003</t>
  </si>
  <si>
    <t>PECB0003</t>
  </si>
  <si>
    <t>ETICA</t>
  </si>
  <si>
    <t>VIHU0003</t>
  </si>
  <si>
    <t>PEHU0003</t>
  </si>
  <si>
    <t>EVALUACION DE PROYECTOS</t>
  </si>
  <si>
    <t>VIAD0016</t>
  </si>
  <si>
    <t>PEAD0016</t>
  </si>
  <si>
    <t>FINANZAS BASICAS</t>
  </si>
  <si>
    <t>VICF0022</t>
  </si>
  <si>
    <t>PECF0022</t>
  </si>
  <si>
    <t>FUNDAMENTOS DE ADMINISTRACION</t>
  </si>
  <si>
    <t>VIAD0017</t>
  </si>
  <si>
    <t>PEAD0017</t>
  </si>
  <si>
    <t>FUNDAMENTOS DE COMERCIO EXTERIOR</t>
  </si>
  <si>
    <t>VINI0010</t>
  </si>
  <si>
    <t>NI</t>
  </si>
  <si>
    <t>PENI0010</t>
  </si>
  <si>
    <t>FUNDAMENTOS DE ECONOMIA</t>
  </si>
  <si>
    <t>VIAD0018</t>
  </si>
  <si>
    <t>PEAD0018</t>
  </si>
  <si>
    <t>FUNDAMENTOS DE INVESTIGACION</t>
  </si>
  <si>
    <t>VIDI0003</t>
  </si>
  <si>
    <t>PEDI0003</t>
  </si>
  <si>
    <t>FUNDAMENTOS DE MERCADEO</t>
  </si>
  <si>
    <t>VIMK0009</t>
  </si>
  <si>
    <t>PEMK0009</t>
  </si>
  <si>
    <t>GEOPOLITICA</t>
  </si>
  <si>
    <t>VINI0012</t>
  </si>
  <si>
    <t>PENI0012</t>
  </si>
  <si>
    <t>GERENCIA DEL SERVICIO</t>
  </si>
  <si>
    <t>VIMK0012</t>
  </si>
  <si>
    <t>PEMK0012</t>
  </si>
  <si>
    <t>GERENCIA Y PRODUCTO</t>
  </si>
  <si>
    <t>VIAD0020</t>
  </si>
  <si>
    <t>PEAD0020</t>
  </si>
  <si>
    <t>GESTION AMBIENTAL</t>
  </si>
  <si>
    <t>VIHU0004</t>
  </si>
  <si>
    <t>PEHU0004</t>
  </si>
  <si>
    <t>GESTION DEL TALENTO HUMANO</t>
  </si>
  <si>
    <t>VIAD0022</t>
  </si>
  <si>
    <t>PEAD0022</t>
  </si>
  <si>
    <t>HISTORIA EMPRESARIAL COLOMBIANA</t>
  </si>
  <si>
    <t>VIAD0024</t>
  </si>
  <si>
    <t>PEAD0024</t>
  </si>
  <si>
    <t>INGENIERIA ECONOMICA</t>
  </si>
  <si>
    <t>VICF0026</t>
  </si>
  <si>
    <t>PECF0026</t>
  </si>
  <si>
    <t>INGLES I</t>
  </si>
  <si>
    <t>VICI0001</t>
  </si>
  <si>
    <t>CI</t>
  </si>
  <si>
    <t>PECI0001</t>
  </si>
  <si>
    <t>INGLES II</t>
  </si>
  <si>
    <t>VICI0002</t>
  </si>
  <si>
    <t>PECI0002</t>
  </si>
  <si>
    <t>INGLES III</t>
  </si>
  <si>
    <t>VICI0003</t>
  </si>
  <si>
    <t>PECI0003</t>
  </si>
  <si>
    <t>INGLES IV</t>
  </si>
  <si>
    <t>VICI0004</t>
  </si>
  <si>
    <t>PECI0004</t>
  </si>
  <si>
    <t>INGLES V</t>
  </si>
  <si>
    <t>VICI0005</t>
  </si>
  <si>
    <t>PECI0005</t>
  </si>
  <si>
    <t>INGLES VI</t>
  </si>
  <si>
    <t>VICI0006</t>
  </si>
  <si>
    <t>PECI0006</t>
  </si>
  <si>
    <t>INVESTIGACION DE OPERACIONES</t>
  </si>
  <si>
    <t>VICB0006</t>
  </si>
  <si>
    <t>PECB0006</t>
  </si>
  <si>
    <t>INVESTIGATIVA I</t>
  </si>
  <si>
    <t>VIDI0004</t>
  </si>
  <si>
    <t>PEDI0004</t>
  </si>
  <si>
    <t>INVESTIGATIVA II</t>
  </si>
  <si>
    <t>VIDI0005</t>
  </si>
  <si>
    <t>PEDI0005</t>
  </si>
  <si>
    <t>LECTO-ESCRITURA</t>
  </si>
  <si>
    <t>VIHU0005</t>
  </si>
  <si>
    <t>PEHU0005</t>
  </si>
  <si>
    <t>LEGISLACION COMERCIAL</t>
  </si>
  <si>
    <t>VIHU0006</t>
  </si>
  <si>
    <t>PEHU0006</t>
  </si>
  <si>
    <t>LEGISLACION LABORAL</t>
  </si>
  <si>
    <t>VIHU0007</t>
  </si>
  <si>
    <t>PEHU0007</t>
  </si>
  <si>
    <t>LEGISLACION TRIBUTARIA</t>
  </si>
  <si>
    <t>VICF0027</t>
  </si>
  <si>
    <t>PECF0027</t>
  </si>
  <si>
    <t>LIDERAZGO Y NEGOCIACION</t>
  </si>
  <si>
    <t>VIAD0025</t>
  </si>
  <si>
    <t>PEAD0025</t>
  </si>
  <si>
    <t>MACROECONOMIA</t>
  </si>
  <si>
    <t>VIAD0026</t>
  </si>
  <si>
    <t>PEAD0026</t>
  </si>
  <si>
    <t>MATEMATICAS BASICAS</t>
  </si>
  <si>
    <t>VICB0007</t>
  </si>
  <si>
    <t>PECB0007</t>
  </si>
  <si>
    <t>MERCADEO INTERNACIONAL</t>
  </si>
  <si>
    <t>VIMK0018</t>
  </si>
  <si>
    <t>PEMK0018</t>
  </si>
  <si>
    <t>MERCADEO RELACIONAL</t>
  </si>
  <si>
    <t>VIMK0019</t>
  </si>
  <si>
    <t>PEMK0019</t>
  </si>
  <si>
    <t>MICROECONOMIA</t>
  </si>
  <si>
    <t>VIAD0028</t>
  </si>
  <si>
    <t>PEAD0028</t>
  </si>
  <si>
    <t>OFIMATICA</t>
  </si>
  <si>
    <t>VIIN0026</t>
  </si>
  <si>
    <t>IN</t>
  </si>
  <si>
    <t>PEIN0026</t>
  </si>
  <si>
    <t>ORGANIZACION DEL COMERCIO EXTERIOR COLOMBIANO</t>
  </si>
  <si>
    <t>VINI0018</t>
  </si>
  <si>
    <t>PENI0018</t>
  </si>
  <si>
    <t>PLAN DE MERCADEO</t>
  </si>
  <si>
    <t>VIMK0021</t>
  </si>
  <si>
    <t>PEMK0021</t>
  </si>
  <si>
    <t>PLANEACION Y ORGANIZACION</t>
  </si>
  <si>
    <t>VIAD0029</t>
  </si>
  <si>
    <t>PEAD0029</t>
  </si>
  <si>
    <t>POLITICA DE PRECIOS</t>
  </si>
  <si>
    <t>VIMK0022</t>
  </si>
  <si>
    <t>PEMK0022</t>
  </si>
  <si>
    <t>PRESUPUESTOS</t>
  </si>
  <si>
    <t>VICF0039</t>
  </si>
  <si>
    <t>PECF0039</t>
  </si>
  <si>
    <t>PROMOCION Y PUBLICIDAD</t>
  </si>
  <si>
    <t>VIMK0024</t>
  </si>
  <si>
    <t>PEMK0024</t>
  </si>
  <si>
    <t>PROYECTO DE GRADO - PROFESIONAL</t>
  </si>
  <si>
    <t>VIDI0006</t>
  </si>
  <si>
    <t>SISTEMAS DE INFORMACION GERENCIAL</t>
  </si>
  <si>
    <t>VIIN0038</t>
  </si>
  <si>
    <t>PEIN0038</t>
  </si>
  <si>
    <t>SISTEMAS DE PRODUCCION</t>
  </si>
  <si>
    <t>VIAD0031</t>
  </si>
  <si>
    <t>PEAD0031</t>
  </si>
  <si>
    <t>TECNOLOGIA E INNOVACION</t>
  </si>
  <si>
    <t>VIIN0040</t>
  </si>
  <si>
    <t>PEIN0040</t>
  </si>
  <si>
    <t>#</t>
  </si>
  <si>
    <t>Programa</t>
  </si>
  <si>
    <t>Snies</t>
  </si>
  <si>
    <t>Activan</t>
  </si>
  <si>
    <t>Simultaneo</t>
  </si>
  <si>
    <t>Cupo</t>
  </si>
  <si>
    <t>Cruce nombre</t>
  </si>
  <si>
    <t>Cruce horario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</si>
  <si>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</si>
  <si>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</si>
  <si>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</si>
  <si>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</si>
  <si>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</si>
  <si>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</si>
  <si>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</si>
  <si>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</si>
  <si>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</si>
  <si>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</si>
  <si>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</si>
  <si>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</si>
  <si>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</si>
  <si>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PLANEACION Y ORGANIZACIÓN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</si>
  <si>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</si>
  <si>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</si>
  <si>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</si>
  <si>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</si>
  <si>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</si>
  <si>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</si>
  <si>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</si>
  <si>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</si>
  <si>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</si>
  <si>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</si>
  <si>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</si>
  <si>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</si>
  <si>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</si>
  <si>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</si>
  <si>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</si>
  <si>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</si>
  <si>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</si>
  <si>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</si>
  <si>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</si>
  <si>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</si>
  <si>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</si>
  <si>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</si>
  <si>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</si>
  <si>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</si>
  <si>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</si>
  <si>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</si>
  <si>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</si>
  <si>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</si>
  <si>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</si>
  <si>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</si>
  <si>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</si>
  <si>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</si>
  <si>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</si>
  <si>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</si>
  <si>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</si>
  <si>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</si>
  <si>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</si>
  <si>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</si>
  <si>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</si>
  <si>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</si>
  <si>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</si>
  <si>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</si>
  <si>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</si>
  <si>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</si>
  <si>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</si>
  <si>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</si>
  <si>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</si>
  <si>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</si>
  <si>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</si>
  <si>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</si>
  <si>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</si>
  <si>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X</t>
  </si>
  <si>
    <t>NOMBRE FINAL</t>
  </si>
  <si>
    <t>DPECF0001</t>
  </si>
  <si>
    <t xml:space="preserve">ADMINISTRACION DE COSTOS </t>
  </si>
  <si>
    <t>PEAD0033</t>
  </si>
  <si>
    <t>ADMINISTRACION DE NEGOCIOS INTERNACIONALES</t>
  </si>
  <si>
    <t>DPEAD0033</t>
  </si>
  <si>
    <t>DPEAD0001</t>
  </si>
  <si>
    <t>PEIN0001</t>
  </si>
  <si>
    <t>ADMINISTRACION DEL RIESGO EN ENTORNOS INFORMATICOS</t>
  </si>
  <si>
    <t>DPEAD0002</t>
  </si>
  <si>
    <t>PEAD0003B</t>
  </si>
  <si>
    <t>ADMINISTRACION FINANCIERA</t>
  </si>
  <si>
    <t>DPEAD0003</t>
  </si>
  <si>
    <t>PEAD0003</t>
  </si>
  <si>
    <t>DPEAD0004</t>
  </si>
  <si>
    <t>PECB0008</t>
  </si>
  <si>
    <t>ALGEBRA LINEAL</t>
  </si>
  <si>
    <t>PEIN0002</t>
  </si>
  <si>
    <t>ALGORITMOS I</t>
  </si>
  <si>
    <t>DPEIN0002</t>
  </si>
  <si>
    <t>PEIN0003</t>
  </si>
  <si>
    <t>ALGORITMOS II</t>
  </si>
  <si>
    <t>DPEIN0003</t>
  </si>
  <si>
    <t>PECF0002</t>
  </si>
  <si>
    <t>ANALISIS Y EVALUACION FINANCIERA</t>
  </si>
  <si>
    <t>DPECF0002</t>
  </si>
  <si>
    <t xml:space="preserve">ANALISIS Y EVALUACION FINANCIERA </t>
  </si>
  <si>
    <t xml:space="preserve">ANALISIS Y EVALUACION FINANCIERA  </t>
  </si>
  <si>
    <t>PEDI0001</t>
  </si>
  <si>
    <t>PEDI0002</t>
  </si>
  <si>
    <t>ANTEPROYECTO DE GRADO - TECNOLOGIA</t>
  </si>
  <si>
    <t>DPEDI0002</t>
  </si>
  <si>
    <t>DPEIN0004</t>
  </si>
  <si>
    <t>ARQUITECTURA DE LOS SISTEMAS OPERATIVOS</t>
  </si>
  <si>
    <t>PEIN0004</t>
  </si>
  <si>
    <t xml:space="preserve">ARQUITECTURA DE LOS SISTEMAS OPERATIVOS  </t>
  </si>
  <si>
    <t>PESA0001</t>
  </si>
  <si>
    <t>AUDITORIA DE CUENTAS MEDICAS</t>
  </si>
  <si>
    <t>SA</t>
  </si>
  <si>
    <t>AUDITORIA DE CUENTAS MEDICAS I</t>
  </si>
  <si>
    <t>DPESA0001</t>
  </si>
  <si>
    <t>PESA0015</t>
  </si>
  <si>
    <t>AUDITORIA DE CUENTAS MEDICAS II</t>
  </si>
  <si>
    <t>DPESA0015</t>
  </si>
  <si>
    <t>PEIN0005</t>
  </si>
  <si>
    <t>AUDITORIA EN SEGURIDAD INFORMATICA</t>
  </si>
  <si>
    <t>PECF0003</t>
  </si>
  <si>
    <t>AUDITORIA FINANCIERA</t>
  </si>
  <si>
    <t>DPECF0003</t>
  </si>
  <si>
    <t>AUDITORIA Y SEGURIDAD INFORMATICA I</t>
  </si>
  <si>
    <t>PEIN0006</t>
  </si>
  <si>
    <t>AUDITORIA Y SEGURIDAD INFORMATICA II</t>
  </si>
  <si>
    <t>PEIN0007</t>
  </si>
  <si>
    <t>BASES DE DATOS Y SEGURIDAD</t>
  </si>
  <si>
    <t>DPEIN0007</t>
  </si>
  <si>
    <t>DPECB0001</t>
  </si>
  <si>
    <t>DPECB0002</t>
  </si>
  <si>
    <t>PEIN0008</t>
  </si>
  <si>
    <t>CALIDAD EN PROCESO TECNOLOGICOS</t>
  </si>
  <si>
    <t>DPEMK0001</t>
  </si>
  <si>
    <t>DPEHU0001</t>
  </si>
  <si>
    <t>PECF0041</t>
  </si>
  <si>
    <t>CODIGO DE ETICA PARA EL CONTADOR</t>
  </si>
  <si>
    <t>DPECF0041</t>
  </si>
  <si>
    <t>DPEMK0002</t>
  </si>
  <si>
    <t>DPEMK0003</t>
  </si>
  <si>
    <t>DPEIN0009</t>
  </si>
  <si>
    <t>CONFIGURACION DE REDES Y SERVICIOS</t>
  </si>
  <si>
    <t>PEIN0009</t>
  </si>
  <si>
    <t xml:space="preserve">CONFIGURACION DE REDES Y SERVICIOS  </t>
  </si>
  <si>
    <t>PEHU0002B</t>
  </si>
  <si>
    <t>DPEHU0002</t>
  </si>
  <si>
    <t>DPECF0004</t>
  </si>
  <si>
    <t>DPECF0005</t>
  </si>
  <si>
    <t>CONTABILIDAD DEL ACTIVO</t>
  </si>
  <si>
    <t>PECF0005</t>
  </si>
  <si>
    <t xml:space="preserve">CONTABILIDAD DEL ACTIVO </t>
  </si>
  <si>
    <t>DPECF0006</t>
  </si>
  <si>
    <t>CONTABILIDAD DEL PASIVO Y EL PATRIMONIO</t>
  </si>
  <si>
    <t>PECF0006</t>
  </si>
  <si>
    <t xml:space="preserve">CONTABILIDAD DEL PASIVO Y EL PATRIMONIO </t>
  </si>
  <si>
    <t>PECF0042</t>
  </si>
  <si>
    <t>CONTABILIDAD FINANCIERA I</t>
  </si>
  <si>
    <t>DPECF0042</t>
  </si>
  <si>
    <t>PECF0043</t>
  </si>
  <si>
    <t>CONTABILIDAD FINANCIERA II</t>
  </si>
  <si>
    <t>DPECF0043</t>
  </si>
  <si>
    <t>PECF0044</t>
  </si>
  <si>
    <t>CONTABILIDAD FINANCIERA III</t>
  </si>
  <si>
    <t>DPECF0044</t>
  </si>
  <si>
    <t>PECF0045</t>
  </si>
  <si>
    <t>CONTABILIDAD FINANCIERA IV</t>
  </si>
  <si>
    <t>DPECF0045</t>
  </si>
  <si>
    <t>PECF0007B</t>
  </si>
  <si>
    <t>DPECF0007</t>
  </si>
  <si>
    <t>PECF0008</t>
  </si>
  <si>
    <t>CONTABILIDAD INTERMEDIA</t>
  </si>
  <si>
    <t>PECF0046</t>
  </si>
  <si>
    <t>CONTABILIDAD SECTORIAL</t>
  </si>
  <si>
    <t>DPECF0046</t>
  </si>
  <si>
    <t>PECF0047</t>
  </si>
  <si>
    <t>CONTABILIDAD SOCIAL Y AMBIENTAL</t>
  </si>
  <si>
    <t>DPECF0047</t>
  </si>
  <si>
    <t>PECF0009</t>
  </si>
  <si>
    <t>CONTABILIDAD SUPERIOR</t>
  </si>
  <si>
    <t>DPECF0009</t>
  </si>
  <si>
    <t>DPECF0010</t>
  </si>
  <si>
    <t>CONTABILIDAD Y FINANZAS</t>
  </si>
  <si>
    <t>PECF0010</t>
  </si>
  <si>
    <t xml:space="preserve">CONTABILIDAD Y FINANZAS  </t>
  </si>
  <si>
    <t>DPEAD0005</t>
  </si>
  <si>
    <t>PEAD0006</t>
  </si>
  <si>
    <t>CONTROL INTERNO</t>
  </si>
  <si>
    <t>DPEAD0006</t>
  </si>
  <si>
    <t>PEAD0007</t>
  </si>
  <si>
    <t xml:space="preserve">CONTROL INTERNO EN ADMINISTRACION  </t>
  </si>
  <si>
    <t>PECF0048</t>
  </si>
  <si>
    <t>COSTOS</t>
  </si>
  <si>
    <t>DPECF0048</t>
  </si>
  <si>
    <t xml:space="preserve">COSTOS </t>
  </si>
  <si>
    <t>PECF0049</t>
  </si>
  <si>
    <t>COSTOS ESTANDAR</t>
  </si>
  <si>
    <t>DPECF0049</t>
  </si>
  <si>
    <t>PECF0011</t>
  </si>
  <si>
    <t>COSTOS POR PROCESOS</t>
  </si>
  <si>
    <t>DPECF0011</t>
  </si>
  <si>
    <t>PECF0012</t>
  </si>
  <si>
    <t>COSTOS Y PRESUPUESTOS</t>
  </si>
  <si>
    <t>PEAD0034</t>
  </si>
  <si>
    <t xml:space="preserve">COYUNTURA ECONOMICA </t>
  </si>
  <si>
    <t>DPEAD0034</t>
  </si>
  <si>
    <t>PEIN0010</t>
  </si>
  <si>
    <t>DERECHO INFORMATICO</t>
  </si>
  <si>
    <t>DPEIN0010</t>
  </si>
  <si>
    <t>PEAD0035</t>
  </si>
  <si>
    <t>DESARROLLO DE HABILIDADES DIRECTIVAS</t>
  </si>
  <si>
    <t>DPEAD0035</t>
  </si>
  <si>
    <t>PEIN0011</t>
  </si>
  <si>
    <t>DISEÑO DE ARQUITECTURA TECNOLOGICA</t>
  </si>
  <si>
    <t>PEAD0009</t>
  </si>
  <si>
    <t>DISEÑO Y GESTION POR PROCESOS</t>
  </si>
  <si>
    <t>PEHU0009</t>
  </si>
  <si>
    <t>ELECTIVA I</t>
  </si>
  <si>
    <t>DPEHU0009</t>
  </si>
  <si>
    <t xml:space="preserve">ELECTIVA I </t>
  </si>
  <si>
    <t>PEAD0012</t>
  </si>
  <si>
    <t>DPEHU0215</t>
  </si>
  <si>
    <t>ELECTIVA I C3</t>
  </si>
  <si>
    <t>PECF0013</t>
  </si>
  <si>
    <t>ELECTIVA I CONTADURIA</t>
  </si>
  <si>
    <t>PECF0014</t>
  </si>
  <si>
    <t>ELECTIVA I FINANCIERA</t>
  </si>
  <si>
    <t>PEIN0012</t>
  </si>
  <si>
    <t>ELECTIVA I INFORMATICA</t>
  </si>
  <si>
    <t>PEMK0004</t>
  </si>
  <si>
    <t>ELECTIVA I MERCADEO</t>
  </si>
  <si>
    <t>PESA0002</t>
  </si>
  <si>
    <t>ELECTIVA I SALUD</t>
  </si>
  <si>
    <t>PEHU0010</t>
  </si>
  <si>
    <t>ELECTIVA II</t>
  </si>
  <si>
    <t>DPEHU0010</t>
  </si>
  <si>
    <t>PEAD0013</t>
  </si>
  <si>
    <t>DPEHU0216</t>
  </si>
  <si>
    <t>ELECTIVA II C3</t>
  </si>
  <si>
    <t>PECF0015</t>
  </si>
  <si>
    <t>ELECTIVA II CONTADURIA</t>
  </si>
  <si>
    <t>PECF0016</t>
  </si>
  <si>
    <t>ELECTIVA II FINANCIERA</t>
  </si>
  <si>
    <t>PEIN0013</t>
  </si>
  <si>
    <t>ELECTIVA II INFORMATICA</t>
  </si>
  <si>
    <t>PEMK0005</t>
  </si>
  <si>
    <t>ELECTIVA II MERCADEO</t>
  </si>
  <si>
    <t>PESA0003</t>
  </si>
  <si>
    <t>ELECTIVA II SALUD</t>
  </si>
  <si>
    <t>PEAD0014</t>
  </si>
  <si>
    <t>DPEHU0217</t>
  </si>
  <si>
    <t>ELECTIVA III C3</t>
  </si>
  <si>
    <t>PECF0017</t>
  </si>
  <si>
    <t>ELECTIVA III CONTADURIA</t>
  </si>
  <si>
    <t>PECF0018</t>
  </si>
  <si>
    <t>ELECTIVA III FINANCIERA</t>
  </si>
  <si>
    <t>PEIN0014</t>
  </si>
  <si>
    <t>ELECTIVA III INFORMATICA</t>
  </si>
  <si>
    <t>PEMK0006</t>
  </si>
  <si>
    <t>ELECTIVA III MERCADEO</t>
  </si>
  <si>
    <t>PEAD0015</t>
  </si>
  <si>
    <t>PECF0019</t>
  </si>
  <si>
    <t>ELECTIVA IV FINANCIERA</t>
  </si>
  <si>
    <t>PEIN0015</t>
  </si>
  <si>
    <t>ELECTIVA IV INFORMATICA</t>
  </si>
  <si>
    <t>PEMK0007</t>
  </si>
  <si>
    <t>ELECTIVA IV MERCADEO</t>
  </si>
  <si>
    <t>DPEEM0001</t>
  </si>
  <si>
    <t xml:space="preserve">EMPRENDIMIENTO I  </t>
  </si>
  <si>
    <t>DPEEM0002</t>
  </si>
  <si>
    <t>DPEEM0003</t>
  </si>
  <si>
    <t>DPEEM0004</t>
  </si>
  <si>
    <t>PECF0020</t>
  </si>
  <si>
    <t>ENFASIS  Equiv Siostemas de produccion</t>
  </si>
  <si>
    <t>PEHU0011</t>
  </si>
  <si>
    <t>ESCRITURA</t>
  </si>
  <si>
    <t>DPEHU0011</t>
  </si>
  <si>
    <t xml:space="preserve">ESCRITURA </t>
  </si>
  <si>
    <t>PECB0003B</t>
  </si>
  <si>
    <t>DPECB0003</t>
  </si>
  <si>
    <t>PECB0003D</t>
  </si>
  <si>
    <t>PECB0004</t>
  </si>
  <si>
    <t>ESTADISTICA PROBABILISTICA E INFERENCIAL</t>
  </si>
  <si>
    <t>DPECB0004</t>
  </si>
  <si>
    <t xml:space="preserve">ESTADISTICA PROBABILISTICA E INFERENCIAL </t>
  </si>
  <si>
    <t>PEAD0036</t>
  </si>
  <si>
    <t>ESTRATEGIA GERENCIAL</t>
  </si>
  <si>
    <t>DPEAD0036</t>
  </si>
  <si>
    <t>PEIN0016</t>
  </si>
  <si>
    <t>ESTRUCTURA DE DATOS</t>
  </si>
  <si>
    <t>DPEIN0016</t>
  </si>
  <si>
    <t>DPEHU0003</t>
  </si>
  <si>
    <t>PECF0021</t>
  </si>
  <si>
    <t>ETICA PARA CONTADORES</t>
  </si>
  <si>
    <t>PEHU0012</t>
  </si>
  <si>
    <t>ETICA Y RESPONSABILIDAD SOCIAL EMPRESARIAL</t>
  </si>
  <si>
    <t>DPEHU0012</t>
  </si>
  <si>
    <t>PESA0004</t>
  </si>
  <si>
    <t>ETIMOLOGIA  MEDICA</t>
  </si>
  <si>
    <t>ETIMOLOGIA MEDICA</t>
  </si>
  <si>
    <t>DPESA0004</t>
  </si>
  <si>
    <t>PESA0005</t>
  </si>
  <si>
    <t>FACTURACION Y MANUALES TARIFARIOS</t>
  </si>
  <si>
    <t>DPESA0005</t>
  </si>
  <si>
    <t>PECF0023</t>
  </si>
  <si>
    <t>FINANZAS INTERNACIONALES</t>
  </si>
  <si>
    <t>PECF0023B</t>
  </si>
  <si>
    <t>DPECF0023</t>
  </si>
  <si>
    <t>PECF0024</t>
  </si>
  <si>
    <t>FINANZAS PUBLICAS</t>
  </si>
  <si>
    <t>PEAD0037</t>
  </si>
  <si>
    <t>FORMULACION Y EVALUACION DE PROYECTOS</t>
  </si>
  <si>
    <t>DPEAD0037</t>
  </si>
  <si>
    <t>DPEAD0017</t>
  </si>
  <si>
    <t xml:space="preserve">FUNDAMENTOS DE ADMINISTRACION  </t>
  </si>
  <si>
    <t>DPEAD0018</t>
  </si>
  <si>
    <t>DPEDI0003</t>
  </si>
  <si>
    <t>PEDI0003B</t>
  </si>
  <si>
    <t xml:space="preserve">FUNDAMENTOS DE INVESTIGACION </t>
  </si>
  <si>
    <t>DPEMK0009</t>
  </si>
  <si>
    <t>PESA0006</t>
  </si>
  <si>
    <t>FUNDAMENTOS DE SALUD PUBLICA</t>
  </si>
  <si>
    <t>DPESA0006</t>
  </si>
  <si>
    <t>PEIN0043</t>
  </si>
  <si>
    <t>FUNDAMENTOS DE SEGURIDAD EN LA NUBE</t>
  </si>
  <si>
    <t>DPEIN0017</t>
  </si>
  <si>
    <t>FUNDAMENTOS DE SEGURIDAD INFORMATICA</t>
  </si>
  <si>
    <t>PEIN0017</t>
  </si>
  <si>
    <t xml:space="preserve">FUNDAMENTOS DE SEGURIDAD INFORMATICA  </t>
  </si>
  <si>
    <t>FUNDAMENTOS DE SEGURIDAD INFORMATICA  I</t>
  </si>
  <si>
    <t>PEIN0044</t>
  </si>
  <si>
    <t>FUNDAMENTOS DE SEGURIDAD INFORMATICA  II</t>
  </si>
  <si>
    <t>PEMK0008</t>
  </si>
  <si>
    <t xml:space="preserve">FUNDAMENTOS DE VENTAS  </t>
  </si>
  <si>
    <t>DPEMK0008</t>
  </si>
  <si>
    <t>DPENI0012</t>
  </si>
  <si>
    <t>PEMK0010</t>
  </si>
  <si>
    <t>GERENCIA COMERCIAL</t>
  </si>
  <si>
    <t>PEMK0010B</t>
  </si>
  <si>
    <t>DPEMK0010</t>
  </si>
  <si>
    <t>PEMK0011</t>
  </si>
  <si>
    <t>GERENCIA DE MARCA</t>
  </si>
  <si>
    <t>DPEMK0011</t>
  </si>
  <si>
    <t>PEIN0018</t>
  </si>
  <si>
    <t>GERENCIA DE PROYECTO Y BUENAS PRACTICAS</t>
  </si>
  <si>
    <t>PEIN0019</t>
  </si>
  <si>
    <t>GERENCIA DE SISTEMAS DE INFORMACION</t>
  </si>
  <si>
    <t>DPEMK0012</t>
  </si>
  <si>
    <t>PEAD0019</t>
  </si>
  <si>
    <t>GERENCIA ESTRATEGICA</t>
  </si>
  <si>
    <t>PECF0025</t>
  </si>
  <si>
    <t>GERENCIA FINANCIERA</t>
  </si>
  <si>
    <t>PESA0016</t>
  </si>
  <si>
    <t>GESTION DE CARTERA EN SALUD</t>
  </si>
  <si>
    <t>DPESA0016</t>
  </si>
  <si>
    <t>PESA0007</t>
  </si>
  <si>
    <t>GESTION DE SUMINISTROS Y EQUIPOS BIOMEDICOS</t>
  </si>
  <si>
    <t>DPESA0007</t>
  </si>
  <si>
    <t>PEAD0038</t>
  </si>
  <si>
    <t>GESTION DEL CAMBIO EN LAS ORGANIZACIONES</t>
  </si>
  <si>
    <t>DPEAD0038</t>
  </si>
  <si>
    <t>PEIN0020</t>
  </si>
  <si>
    <t>GESTION DEL CONOCIMIENTO</t>
  </si>
  <si>
    <t>DPEAD0022</t>
  </si>
  <si>
    <t>PEAD0023</t>
  </si>
  <si>
    <t>GESTION HUMANA Y ADMINISTRACION DE SALARIOS</t>
  </si>
  <si>
    <t>PESA0008</t>
  </si>
  <si>
    <t>GESTION INTEGRAL DE RESIDUOS HOSPITALARIOS</t>
  </si>
  <si>
    <t>DPESA0008</t>
  </si>
  <si>
    <t>PESA0009</t>
  </si>
  <si>
    <t>GESTION Y SERVICIO AL USUARIO</t>
  </si>
  <si>
    <t>DPESA0009</t>
  </si>
  <si>
    <t>PEIN0021</t>
  </si>
  <si>
    <t>HACKING ETICO APLICADO</t>
  </si>
  <si>
    <t>DPEIN0021</t>
  </si>
  <si>
    <t>PECF0050</t>
  </si>
  <si>
    <t>HERRAMIENTAS PARA ADMINISTRACION FINANCIERA</t>
  </si>
  <si>
    <t>DPEAD0024</t>
  </si>
  <si>
    <t>PEEM0005</t>
  </si>
  <si>
    <t>IDEA DE NEGOCIO</t>
  </si>
  <si>
    <t>DPEEM0005</t>
  </si>
  <si>
    <t>PESA0010</t>
  </si>
  <si>
    <t>IDENTIFICACION Y REGISTRO</t>
  </si>
  <si>
    <t>DPESA0010</t>
  </si>
  <si>
    <t>PEIN0045</t>
  </si>
  <si>
    <t>INFORMATICA FORENSE</t>
  </si>
  <si>
    <t>PEIN0046</t>
  </si>
  <si>
    <t>INGENIERIA DEL SOFTWARE</t>
  </si>
  <si>
    <t>DPECF0026</t>
  </si>
  <si>
    <t>DPECI0001</t>
  </si>
  <si>
    <t>DPECI0002</t>
  </si>
  <si>
    <t>DPECI0003</t>
  </si>
  <si>
    <t>DPECI0004</t>
  </si>
  <si>
    <t>PEIN0022</t>
  </si>
  <si>
    <t>INTEGRACION DE TECNOLOGIA</t>
  </si>
  <si>
    <t>PEHU0013</t>
  </si>
  <si>
    <t>INTELIGENCIA INTERCULTURAL</t>
  </si>
  <si>
    <t>DPEHU0013</t>
  </si>
  <si>
    <t>PEEM0006</t>
  </si>
  <si>
    <t>INTRA EMPRENDIMIENTO</t>
  </si>
  <si>
    <t>DPEEM0006</t>
  </si>
  <si>
    <t>PECB0005</t>
  </si>
  <si>
    <t>INTRODUCCION AL CALCULO</t>
  </si>
  <si>
    <t>DPECB0005</t>
  </si>
  <si>
    <t>PEMK0014</t>
  </si>
  <si>
    <t>INVESTIGACION DE MERCADOS</t>
  </si>
  <si>
    <t>DPEMK0014</t>
  </si>
  <si>
    <t>PEMK0015</t>
  </si>
  <si>
    <t xml:space="preserve">INVESTIGACION DE MERCADOS APLICADA  </t>
  </si>
  <si>
    <t>DPEHU0005</t>
  </si>
  <si>
    <t>PEHU0014</t>
  </si>
  <si>
    <t>LECTURA CRITICA</t>
  </si>
  <si>
    <t>DPEHU0014</t>
  </si>
  <si>
    <t>DPEHU0006</t>
  </si>
  <si>
    <t>DPEHU0007</t>
  </si>
  <si>
    <t>PEHU0008</t>
  </si>
  <si>
    <t xml:space="preserve">LEGISLACION LABORAL Y COMERCIAL  </t>
  </si>
  <si>
    <t>DPECF0027</t>
  </si>
  <si>
    <t>PECF0028</t>
  </si>
  <si>
    <t>LEGISLACION TRIBUTARIA II</t>
  </si>
  <si>
    <t>DPECF0028</t>
  </si>
  <si>
    <t>PECF0051</t>
  </si>
  <si>
    <t>LEGISLACION TRIBUTARIA III</t>
  </si>
  <si>
    <t>DPECF0051</t>
  </si>
  <si>
    <t>PECI0011</t>
  </si>
  <si>
    <t>LENGUA EXTRANJERA I</t>
  </si>
  <si>
    <t>DPECI0011</t>
  </si>
  <si>
    <t>PECI0012</t>
  </si>
  <si>
    <t>LENGUA EXTRANJERA II</t>
  </si>
  <si>
    <t>DPECI0012</t>
  </si>
  <si>
    <t>PECI0013</t>
  </si>
  <si>
    <t>LENGUA EXTRANJERA III</t>
  </si>
  <si>
    <t>DPECI0013</t>
  </si>
  <si>
    <t>PECI0014</t>
  </si>
  <si>
    <t>LENGUA EXTRANJERA IV</t>
  </si>
  <si>
    <t>DPECI0014</t>
  </si>
  <si>
    <t>PECI0015</t>
  </si>
  <si>
    <t>LENGUA EXTRANJERA V</t>
  </si>
  <si>
    <t>DPECI0015</t>
  </si>
  <si>
    <t>PECI0016</t>
  </si>
  <si>
    <t>LENGUA EXTRANJERA VI</t>
  </si>
  <si>
    <t>DPECI0016</t>
  </si>
  <si>
    <t>DPEAD0025</t>
  </si>
  <si>
    <t>PEMK0016</t>
  </si>
  <si>
    <t>LOGISTICA DE LA DISTRIBUCION</t>
  </si>
  <si>
    <t>DPEMK0016</t>
  </si>
  <si>
    <t>DPEAD0026</t>
  </si>
  <si>
    <t>PEIN0023</t>
  </si>
  <si>
    <t>MARKETING EN TECNOLOGIA</t>
  </si>
  <si>
    <t>PEMK0017</t>
  </si>
  <si>
    <t>MATEMATICAS APLICADAS AL MERCADEO</t>
  </si>
  <si>
    <t>DPECB0007</t>
  </si>
  <si>
    <t>PECB0009</t>
  </si>
  <si>
    <t>MATEMATICAS OPERATIVAS</t>
  </si>
  <si>
    <t>DPECB0009</t>
  </si>
  <si>
    <t>DPEMK0018</t>
  </si>
  <si>
    <t>DPEMK0019</t>
  </si>
  <si>
    <t>PECF0029</t>
  </si>
  <si>
    <t>MERCADO DE CAPITALES I</t>
  </si>
  <si>
    <t>PECF0030</t>
  </si>
  <si>
    <t>MERCADO DE CAPITALES II</t>
  </si>
  <si>
    <t>PECF0031</t>
  </si>
  <si>
    <t>MERCADO DE CAPITALES III</t>
  </si>
  <si>
    <t>PECF0052</t>
  </si>
  <si>
    <t>MERCADOS FINANCIEROS</t>
  </si>
  <si>
    <t>DPECF0052</t>
  </si>
  <si>
    <t>PEMK0020</t>
  </si>
  <si>
    <t>MERCHANDISING</t>
  </si>
  <si>
    <t>DPEMK0020</t>
  </si>
  <si>
    <t>PECB0010</t>
  </si>
  <si>
    <t>METODOS CUANTITATIVOS PARA LA TOMA DE DECISIONES</t>
  </si>
  <si>
    <t>DPECB0010</t>
  </si>
  <si>
    <t>PECF0053</t>
  </si>
  <si>
    <t>METODOS DE VALORACION EMPRESARIAL</t>
  </si>
  <si>
    <t>PEAD0027</t>
  </si>
  <si>
    <t>MICRO Y MACROECONOMIA</t>
  </si>
  <si>
    <t>DPEAD0028</t>
  </si>
  <si>
    <t>PEIN0024</t>
  </si>
  <si>
    <t>MINERIA DE DATOS</t>
  </si>
  <si>
    <t>PEDI0011</t>
  </si>
  <si>
    <t>MODALIDAD DE GRADO</t>
  </si>
  <si>
    <t>DPEDI0011</t>
  </si>
  <si>
    <t xml:space="preserve">MODALIDAD DE GRADO </t>
  </si>
  <si>
    <t>PECF0032</t>
  </si>
  <si>
    <t>MONEDA Y BANCA</t>
  </si>
  <si>
    <t>DPECF0032</t>
  </si>
  <si>
    <t>PECF0032B</t>
  </si>
  <si>
    <t>PEIN0025</t>
  </si>
  <si>
    <t>NEGOCIACION DE TECNOLOGIA</t>
  </si>
  <si>
    <t>DPECF0033</t>
  </si>
  <si>
    <t>NORMAS INTERNACIONALES DE INFORMACION FINANCIERA I (NIIF)</t>
  </si>
  <si>
    <t>PECF0033</t>
  </si>
  <si>
    <t xml:space="preserve">NORMAS INTERNACIONALES DE INFORMACION FINANCIERA I (NIIF) </t>
  </si>
  <si>
    <t>PECF0034</t>
  </si>
  <si>
    <t xml:space="preserve">NORMAS INTERNACIONALES DE INFORMACION FINANCIERA II (NIIF) </t>
  </si>
  <si>
    <t>PECF0035</t>
  </si>
  <si>
    <t xml:space="preserve">NORMAS INTERNACIONALES DE INFORMACION FINANCIERA III (NIIF) </t>
  </si>
  <si>
    <t>PECF0036</t>
  </si>
  <si>
    <t xml:space="preserve">NORMAS INTERNACIONALES DE INFORMACION FINANCIERA IV (NIIF) </t>
  </si>
  <si>
    <t>DPEIN0026</t>
  </si>
  <si>
    <t>PEMK0031</t>
  </si>
  <si>
    <t>OPTATIVA I</t>
  </si>
  <si>
    <t>DPEMK0031</t>
  </si>
  <si>
    <t>PEAD0044</t>
  </si>
  <si>
    <t>DPEAD0044</t>
  </si>
  <si>
    <t>PECF0060</t>
  </si>
  <si>
    <t>DPECF0060</t>
  </si>
  <si>
    <t>PESA0019</t>
  </si>
  <si>
    <t>DPESA0019</t>
  </si>
  <si>
    <t>OPTATIVA II</t>
  </si>
  <si>
    <t>DPEMK0032</t>
  </si>
  <si>
    <t>PEAD0045</t>
  </si>
  <si>
    <t>DPEAD0045</t>
  </si>
  <si>
    <t>PECF0061</t>
  </si>
  <si>
    <t>DPECF0061</t>
  </si>
  <si>
    <t>PECF0037</t>
  </si>
  <si>
    <t>PAQUETE CONTABLE</t>
  </si>
  <si>
    <t>DPECF0037</t>
  </si>
  <si>
    <t>PECF0038</t>
  </si>
  <si>
    <t>PAQUETE CONTABLE II</t>
  </si>
  <si>
    <t>PEAD0039</t>
  </si>
  <si>
    <t>PENSAMIENTO ADMINISTRATIVO</t>
  </si>
  <si>
    <t>DPEAD0039</t>
  </si>
  <si>
    <t>PECB0011</t>
  </si>
  <si>
    <t>PENSAMIENTO MATEMATICO</t>
  </si>
  <si>
    <t>DPECB0011</t>
  </si>
  <si>
    <t>DPEMK0021</t>
  </si>
  <si>
    <t>DPEAD0029</t>
  </si>
  <si>
    <t xml:space="preserve">PLANEACION Y ORGANIZACION  </t>
  </si>
  <si>
    <t>PEIN0027</t>
  </si>
  <si>
    <t>PLANES DE CONTINGENCIA, BACKUP Y RECUPERACION</t>
  </si>
  <si>
    <t>DPEIN0027</t>
  </si>
  <si>
    <t xml:space="preserve">PLANES DE CONTINGENCIA, BACKUP Y RECUPERACION </t>
  </si>
  <si>
    <t>DPEMK0022</t>
  </si>
  <si>
    <t>PEAD0030B</t>
  </si>
  <si>
    <t>POLITICA ECONOMICA</t>
  </si>
  <si>
    <t>DPEAD0030</t>
  </si>
  <si>
    <t>PEAD0030</t>
  </si>
  <si>
    <t>PECF0039B</t>
  </si>
  <si>
    <t>DPECF0039</t>
  </si>
  <si>
    <t>PEIN0028</t>
  </si>
  <si>
    <t>PRINCIPIOS DE CRIPTOGRAFIA</t>
  </si>
  <si>
    <t>DPEIN0028</t>
  </si>
  <si>
    <t>PEMK0023</t>
  </si>
  <si>
    <t>PRODUCTO</t>
  </si>
  <si>
    <t>DPEMK0023</t>
  </si>
  <si>
    <t>PROFUNDIZACION I</t>
  </si>
  <si>
    <t xml:space="preserve">PROFUNDIZACION I </t>
  </si>
  <si>
    <t>PROFUNDIZACION II</t>
  </si>
  <si>
    <t>PROFUNDIZACION III</t>
  </si>
  <si>
    <t>PROFUNDIZACION IV</t>
  </si>
  <si>
    <t>DPEIN0029</t>
  </si>
  <si>
    <t>PROGRAMACION DE DISPOSITIVOS MOVILES</t>
  </si>
  <si>
    <t>PEIN0029</t>
  </si>
  <si>
    <t xml:space="preserve">PROGRAMACION DE DISPOSITIVOS MOVILES  </t>
  </si>
  <si>
    <t>DPEIN0030</t>
  </si>
  <si>
    <t>PROGRAMACION ORIENTADA A LA WEB</t>
  </si>
  <si>
    <t>PEIN0030</t>
  </si>
  <si>
    <t xml:space="preserve">PROGRAMACION ORIENTADA A LA WEB  </t>
  </si>
  <si>
    <t>PEIN0047</t>
  </si>
  <si>
    <t>PROGRAMACION ORIENTADA A OBJETOS</t>
  </si>
  <si>
    <t>DPEMK0024</t>
  </si>
  <si>
    <t xml:space="preserve">PROMOCION Y PUBLICIDAD </t>
  </si>
  <si>
    <t>DPEIN0031</t>
  </si>
  <si>
    <t>PROSPECTIVA TECNOLOGICA</t>
  </si>
  <si>
    <t>PEIN0031</t>
  </si>
  <si>
    <t xml:space="preserve">PROSPECTIVA TECNOLOGICA  </t>
  </si>
  <si>
    <t>PEDI0006</t>
  </si>
  <si>
    <t>PEDI0007</t>
  </si>
  <si>
    <t>PROYECTO DE GRADO - TECNOLOGIA</t>
  </si>
  <si>
    <t>DPEDI0007</t>
  </si>
  <si>
    <t>PEIN0032</t>
  </si>
  <si>
    <t>REDES DE DATOS I</t>
  </si>
  <si>
    <t>DPEIN0032</t>
  </si>
  <si>
    <t>PEIN0033</t>
  </si>
  <si>
    <t>REDES DE DATOS II</t>
  </si>
  <si>
    <t>DPEIN0033</t>
  </si>
  <si>
    <t>PEHU0015</t>
  </si>
  <si>
    <t>RETORICA</t>
  </si>
  <si>
    <t>DPEHU0015</t>
  </si>
  <si>
    <t>PECF0040</t>
  </si>
  <si>
    <t>REVISORIA FISCAL</t>
  </si>
  <si>
    <t>DPECF0040</t>
  </si>
  <si>
    <t>PEIN0034</t>
  </si>
  <si>
    <t>SEGURIDAD E IMPLEMENTACION DE REDES INALAMBRICAS Y COMPUTACION MOVIL</t>
  </si>
  <si>
    <t>DPEIN0034</t>
  </si>
  <si>
    <t>PEIN0048</t>
  </si>
  <si>
    <t>SEGURIDAD EN DATA CENTER</t>
  </si>
  <si>
    <t>PEIN0035</t>
  </si>
  <si>
    <t>SEGURIDAD EN INTERNET</t>
  </si>
  <si>
    <t>DPEIN0035</t>
  </si>
  <si>
    <t>SEGURIDAD EN REDES INALAMBRICAS</t>
  </si>
  <si>
    <t>PEIN0036</t>
  </si>
  <si>
    <t>SEGURIDAD OFENSIVA Y DEFENSIVA</t>
  </si>
  <si>
    <t>PEIN0049</t>
  </si>
  <si>
    <t>SEGURIDAD PERIMETRAL I</t>
  </si>
  <si>
    <t>PEIN0050</t>
  </si>
  <si>
    <t>SEGURIDAD PERIMETRAL II</t>
  </si>
  <si>
    <t>PEIN0037</t>
  </si>
  <si>
    <t>SEGURIDAD Y MONITOREO</t>
  </si>
  <si>
    <t>DPEIN0037</t>
  </si>
  <si>
    <t>PEMK0025</t>
  </si>
  <si>
    <t>SERVICIO AL CLIENTE</t>
  </si>
  <si>
    <t>DPEMK0025</t>
  </si>
  <si>
    <t>PESA0011</t>
  </si>
  <si>
    <t>SISTEMA DE GESTION DE CALIDAD I</t>
  </si>
  <si>
    <t>DPESA0011</t>
  </si>
  <si>
    <t>PESA0012</t>
  </si>
  <si>
    <t>SISTEMA DE GESTION DE CALIDAD II</t>
  </si>
  <si>
    <t>DPESA0012</t>
  </si>
  <si>
    <t>PESA0013</t>
  </si>
  <si>
    <t>SISTEMA GENERAL DE SEGURIDAD SOCIAL</t>
  </si>
  <si>
    <t>PESA0013B</t>
  </si>
  <si>
    <t>DPESA0013</t>
  </si>
  <si>
    <t>PESA0014</t>
  </si>
  <si>
    <t>SISTEMAS DE INFORMACION EN SALUD</t>
  </si>
  <si>
    <t>DPESA0014</t>
  </si>
  <si>
    <t>DPEIN0038</t>
  </si>
  <si>
    <t>DPEAD0031</t>
  </si>
  <si>
    <t>PEIN0039</t>
  </si>
  <si>
    <t>SISTEMAS OPERATIVOS</t>
  </si>
  <si>
    <t>DPEIN0039</t>
  </si>
  <si>
    <t>PEMK0026</t>
  </si>
  <si>
    <t>TECNICAS DE VENTAS</t>
  </si>
  <si>
    <t>DPEMK0026</t>
  </si>
  <si>
    <t>PEIN0041</t>
  </si>
  <si>
    <t>TECNOLOGIAS DE LA INFORMACION Y LA COMUNICACION</t>
  </si>
  <si>
    <t>DPEIN0041</t>
  </si>
  <si>
    <t>PEAD0032</t>
  </si>
  <si>
    <t xml:space="preserve">TENDENCIAS DE ADMINISTRACION  </t>
  </si>
  <si>
    <t>PECF0055</t>
  </si>
  <si>
    <t>TEORIA CONTABLE</t>
  </si>
  <si>
    <t>DPECF0055</t>
  </si>
  <si>
    <t>PEDI0008</t>
  </si>
  <si>
    <t>TRABAJO DE GRADO - PROFESIONAL</t>
  </si>
  <si>
    <t>PEDI0009</t>
  </si>
  <si>
    <t>PEDI0010</t>
  </si>
  <si>
    <t>TRABAJO DE GRADO - TECNOLOGIA</t>
  </si>
  <si>
    <t>DPEDI0010</t>
  </si>
  <si>
    <t>PEDI0012</t>
  </si>
  <si>
    <t>TRABAJO DE GRADO I</t>
  </si>
  <si>
    <t>DPEDI0012</t>
  </si>
  <si>
    <t>PEDI0013</t>
  </si>
  <si>
    <t>TRABAJO DE GRADO II</t>
  </si>
  <si>
    <t>DPEDI0013</t>
  </si>
  <si>
    <t>PEIN0051</t>
  </si>
  <si>
    <t>TRATAMIENTO DE LOS RIESGOS</t>
  </si>
  <si>
    <t>Aula</t>
  </si>
  <si>
    <t>Clase</t>
  </si>
  <si>
    <t>Virtual</t>
  </si>
  <si>
    <t>Computo</t>
  </si>
  <si>
    <t xml:space="preserve">IN </t>
  </si>
  <si>
    <t>T2/V/V/VIRTUAL/G2/</t>
  </si>
  <si>
    <t>Fotografía con dispositivos móviles</t>
  </si>
  <si>
    <r>
      <t>Expresión y comunicación corporal</t>
    </r>
    <r>
      <rPr>
        <sz val="12"/>
        <color rgb="FF222222"/>
        <rFont val="Arial"/>
        <family val="2"/>
      </rPr>
      <t> </t>
    </r>
  </si>
  <si>
    <t>Presentaciones efectivas 2.0</t>
  </si>
  <si>
    <t>Cine  </t>
  </si>
  <si>
    <t>PEHU0101</t>
  </si>
  <si>
    <t>PEHU0108</t>
  </si>
  <si>
    <t>PEHU0109</t>
  </si>
  <si>
    <t>PEHU0110</t>
  </si>
  <si>
    <t>VIHU0101</t>
  </si>
  <si>
    <t>ETIQUETA Y PROTOCOLO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</si>
</sst>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FFFFFF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Calibri"/>
      <family val="2"/>
    </font>
    <font>
      <sz val="8"/>
      <color theme="1"/>
      <name val="Arial"/>
      <family val="2"/>
    </font>
    <font>
      <sz val="12"/>
      <color rgb="FF22222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17376E"/>
        <bgColor rgb="FF17376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59EE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rgb="FFA5A5A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15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0" fillId="0" borderId="0" xfId="0" applyFont="1" applyFill="1"/>
    <xf numFmtId="0" fontId="7" fillId="9" borderId="0" xfId="0" applyFont="1" applyFill="1" applyAlignment="1">
      <alignment horizontal="center"/>
    </xf>
    <xf numFmtId="0" fontId="0" fillId="0" borderId="0" xfId="0" applyFont="1" applyBorder="1"/>
    <xf numFmtId="0" fontId="1" fillId="10" borderId="1" xfId="0" applyFont="1" applyFill="1" applyBorder="1" applyAlignment="1">
      <alignment vertical="center" wrapText="1"/>
    </xf>
    <xf numFmtId="0" fontId="0" fillId="10" borderId="0" xfId="0" applyFont="1" applyFill="1"/>
    <xf numFmtId="0" fontId="0" fillId="0" borderId="1" xfId="0" applyFont="1" applyBorder="1"/>
    <xf numFmtId="0" fontId="4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horizontal="right" wrapText="1"/>
    </xf>
    <xf numFmtId="0" fontId="1" fillId="11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vertical="center" wrapText="1"/>
    </xf>
    <xf numFmtId="0" fontId="0" fillId="12" borderId="0" xfId="0" applyFont="1" applyFill="1"/>
    <xf numFmtId="0" fontId="8" fillId="0" borderId="0" xfId="0" applyFont="1"/>
    <xf numFmtId="0" fontId="1" fillId="0" borderId="1" xfId="0" applyFont="1" applyBorder="1" applyAlignment="1">
      <alignment horizontal="center" wrapText="1"/>
    </xf>
    <xf numFmtId="0" fontId="5" fillId="13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wrapText="1"/>
    </xf>
    <xf numFmtId="0" fontId="5" fillId="13" borderId="1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right" wrapText="1"/>
    </xf>
    <xf numFmtId="0" fontId="0" fillId="7" borderId="0" xfId="0" applyFont="1" applyFill="1"/>
    <xf numFmtId="0" fontId="4" fillId="7" borderId="1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11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0" fillId="0" borderId="0" xfId="0" applyFont="1" applyAlignment="1"/>
    <xf numFmtId="0" fontId="10" fillId="0" borderId="0" xfId="0" applyFont="1"/>
    <xf numFmtId="0" fontId="1" fillId="6" borderId="1" xfId="1" applyFont="1" applyFill="1" applyBorder="1" applyAlignment="1">
      <alignment horizontal="left" vertical="center" wrapText="1"/>
    </xf>
    <xf numFmtId="0" fontId="1" fillId="16" borderId="1" xfId="1" applyFont="1" applyFill="1" applyBorder="1" applyAlignment="1">
      <alignment vertical="center"/>
    </xf>
    <xf numFmtId="0" fontId="12" fillId="13" borderId="1" xfId="0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left" vertical="top" wrapText="1"/>
    </xf>
    <xf numFmtId="0" fontId="13" fillId="13" borderId="1" xfId="0" applyFont="1" applyFill="1" applyBorder="1" applyAlignment="1">
      <alignment horizontal="left" vertical="top"/>
    </xf>
    <xf numFmtId="0" fontId="14" fillId="0" borderId="1" xfId="0" applyFont="1" applyBorder="1"/>
    <xf numFmtId="0" fontId="5" fillId="0" borderId="0" xfId="0" applyFont="1"/>
    <xf numFmtId="0" fontId="8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Border="1"/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5" fillId="0" borderId="1" xfId="0" applyFont="1" applyFill="1" applyBorder="1" applyAlignment="1">
      <alignment vertical="center" wrapText="1"/>
    </xf>
    <xf numFmtId="0" fontId="0" fillId="0" borderId="3" xfId="0" applyBorder="1"/>
    <xf numFmtId="0" fontId="8" fillId="13" borderId="1" xfId="0" applyFont="1" applyFill="1" applyBorder="1" applyAlignment="1">
      <alignment vertical="center"/>
    </xf>
    <xf numFmtId="0" fontId="15" fillId="13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vertical="center"/>
    </xf>
    <xf numFmtId="0" fontId="13" fillId="13" borderId="1" xfId="0" applyFont="1" applyFill="1" applyBorder="1" applyAlignment="1">
      <alignment vertical="center" wrapText="1"/>
    </xf>
    <xf numFmtId="0" fontId="13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6" fillId="17" borderId="1" xfId="0" applyFont="1" applyFill="1" applyBorder="1" applyAlignment="1">
      <alignment vertical="center"/>
    </xf>
    <xf numFmtId="0" fontId="16" fillId="17" borderId="1" xfId="0" applyFont="1" applyFill="1" applyBorder="1" applyAlignment="1">
      <alignment vertical="center" wrapText="1"/>
    </xf>
    <xf numFmtId="0" fontId="16" fillId="17" borderId="1" xfId="0" applyFont="1" applyFill="1" applyBorder="1" applyAlignment="1">
      <alignment horizontal="center" vertical="center"/>
    </xf>
    <xf numFmtId="0" fontId="17" fillId="17" borderId="1" xfId="0" applyFont="1" applyFill="1" applyBorder="1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5" fillId="0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13" borderId="1" xfId="0" applyFont="1" applyFill="1" applyBorder="1" applyAlignment="1">
      <alignment horizontal="left" vertical="center"/>
    </xf>
    <xf numFmtId="0" fontId="13" fillId="13" borderId="1" xfId="0" applyFont="1" applyFill="1" applyBorder="1" applyAlignment="1">
      <alignment horizontal="left" vertical="center"/>
    </xf>
    <xf numFmtId="0" fontId="18" fillId="18" borderId="0" xfId="0" applyFont="1" applyFill="1" applyBorder="1" applyAlignment="1">
      <alignment horizontal="left" vertical="center" wrapText="1"/>
    </xf>
    <xf numFmtId="0" fontId="18" fillId="18" borderId="0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left" vertical="center"/>
    </xf>
    <xf numFmtId="0" fontId="16" fillId="17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6" fillId="17" borderId="1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18" borderId="3" xfId="0" applyFont="1" applyFill="1" applyBorder="1" applyAlignment="1">
      <alignment horizontal="left" vertical="center" wrapText="1"/>
    </xf>
    <xf numFmtId="0" fontId="18" fillId="18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CC66FF"/>
      <color rgb="FF00B8B4"/>
      <color rgb="FF00FFFF"/>
      <color rgb="FFCC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opLeftCell="A2" workbookViewId="0">
      <selection activeCell="F2" sqref="C2:M137"/>
    </sheetView>
  </sheetViews>
  <sheetFormatPr baseColWidth="10" defaultRowHeight="15" x14ac:dyDescent="0.25"/>
  <cols>
    <col min="1" max="1" width="15.7109375" bestFit="1" customWidth="1"/>
    <col min="3" max="3" width="38.28515625" bestFit="1" customWidth="1"/>
    <col min="4" max="4" width="6" bestFit="1" customWidth="1"/>
    <col min="5" max="5" width="6.28515625" bestFit="1" customWidth="1"/>
    <col min="6" max="6" width="37.42578125" bestFit="1" customWidth="1"/>
    <col min="8" max="8" width="8.140625" bestFit="1" customWidth="1"/>
    <col min="9" max="9" width="5" bestFit="1" customWidth="1"/>
    <col min="10" max="10" width="14.42578125" bestFit="1" customWidth="1"/>
  </cols>
  <sheetData>
    <row r="1" spans="1:13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7</v>
      </c>
      <c r="L1" s="2"/>
    </row>
    <row r="2" spans="1:13" x14ac:dyDescent="0.25">
      <c r="A2" s="50" t="str">
        <f>CONCATENATE(B2," ",H2)</f>
        <v>101633 PECF0001</v>
      </c>
      <c r="B2" s="34">
        <v>101633</v>
      </c>
      <c r="C2" s="10" t="s">
        <v>16</v>
      </c>
      <c r="D2" s="4">
        <v>5</v>
      </c>
      <c r="E2" s="5" t="s">
        <v>10</v>
      </c>
      <c r="F2" s="6" t="s">
        <v>11</v>
      </c>
      <c r="G2" s="28" t="s">
        <v>15</v>
      </c>
      <c r="H2" s="6" t="s">
        <v>17</v>
      </c>
      <c r="I2" s="7">
        <v>3</v>
      </c>
      <c r="J2" s="11" t="s">
        <v>13</v>
      </c>
      <c r="K2" s="12" t="s">
        <v>18</v>
      </c>
      <c r="M2" t="str">
        <f>VLOOKUP(A2,'20 2'!$B$2:$S$135,14,0)</f>
        <v>P</v>
      </c>
    </row>
    <row r="3" spans="1:13" x14ac:dyDescent="0.25">
      <c r="A3" s="50" t="str">
        <f t="shared" ref="A3:A66" si="0">CONCATENATE(B3," ",H3)</f>
        <v>101633 PEAD0001</v>
      </c>
      <c r="B3" s="34">
        <v>101633</v>
      </c>
      <c r="C3" s="10" t="s">
        <v>16</v>
      </c>
      <c r="D3" s="4">
        <v>7</v>
      </c>
      <c r="E3" s="5" t="s">
        <v>10</v>
      </c>
      <c r="F3" s="13" t="s">
        <v>19</v>
      </c>
      <c r="G3" s="28" t="s">
        <v>21</v>
      </c>
      <c r="H3" s="6" t="s">
        <v>22</v>
      </c>
      <c r="I3" s="7">
        <v>3</v>
      </c>
      <c r="J3" s="11" t="s">
        <v>13</v>
      </c>
      <c r="K3" s="12" t="s">
        <v>18</v>
      </c>
      <c r="M3" t="str">
        <f>VLOOKUP(A3,'20 2'!$B$2:$S$135,14,0)</f>
        <v>P</v>
      </c>
    </row>
    <row r="4" spans="1:13" x14ac:dyDescent="0.25">
      <c r="A4" s="50" t="str">
        <f t="shared" si="0"/>
        <v>101633 PEAD0002</v>
      </c>
      <c r="B4" s="34">
        <v>101633</v>
      </c>
      <c r="C4" s="10" t="s">
        <v>16</v>
      </c>
      <c r="D4" s="4">
        <v>7</v>
      </c>
      <c r="E4" s="14" t="s">
        <v>23</v>
      </c>
      <c r="F4" s="6" t="s">
        <v>24</v>
      </c>
      <c r="G4" s="28" t="s">
        <v>21</v>
      </c>
      <c r="H4" s="6" t="s">
        <v>27</v>
      </c>
      <c r="I4" s="7">
        <v>3</v>
      </c>
      <c r="J4" s="11" t="s">
        <v>26</v>
      </c>
      <c r="K4" s="12" t="s">
        <v>18</v>
      </c>
      <c r="M4" t="str">
        <f>VLOOKUP(A4,'20 2'!$B$2:$S$135,14,0)</f>
        <v>P</v>
      </c>
    </row>
    <row r="5" spans="1:13" x14ac:dyDescent="0.25">
      <c r="A5" s="50" t="str">
        <f t="shared" si="0"/>
        <v>101633 PEAD0004</v>
      </c>
      <c r="B5" s="34">
        <v>101633</v>
      </c>
      <c r="C5" s="10" t="s">
        <v>16</v>
      </c>
      <c r="D5" s="4">
        <v>3</v>
      </c>
      <c r="E5" s="5" t="s">
        <v>10</v>
      </c>
      <c r="F5" s="6" t="s">
        <v>28</v>
      </c>
      <c r="G5" s="28" t="s">
        <v>21</v>
      </c>
      <c r="H5" s="6" t="s">
        <v>30</v>
      </c>
      <c r="I5" s="15">
        <v>3</v>
      </c>
      <c r="J5" s="11" t="s">
        <v>13</v>
      </c>
      <c r="K5" s="12" t="s">
        <v>18</v>
      </c>
      <c r="M5" t="str">
        <f>VLOOKUP(A5,'20 2'!$B$2:$S$135,14,0)</f>
        <v>P</v>
      </c>
    </row>
    <row r="6" spans="1:13" x14ac:dyDescent="0.25">
      <c r="A6" s="50" t="str">
        <f t="shared" si="0"/>
        <v>101633 PECB0001</v>
      </c>
      <c r="B6" s="34">
        <v>101633</v>
      </c>
      <c r="C6" s="10" t="s">
        <v>16</v>
      </c>
      <c r="D6" s="7">
        <v>2</v>
      </c>
      <c r="E6" s="14" t="s">
        <v>23</v>
      </c>
      <c r="F6" s="6" t="s">
        <v>34</v>
      </c>
      <c r="G6" s="28" t="s">
        <v>36</v>
      </c>
      <c r="H6" s="6" t="s">
        <v>37</v>
      </c>
      <c r="I6" s="15">
        <v>3</v>
      </c>
      <c r="J6" s="11" t="s">
        <v>26</v>
      </c>
      <c r="K6" s="12" t="s">
        <v>18</v>
      </c>
      <c r="M6" t="str">
        <f>VLOOKUP(A6,'20 2'!$B$2:$S$135,14,0)</f>
        <v>P</v>
      </c>
    </row>
    <row r="7" spans="1:13" x14ac:dyDescent="0.25">
      <c r="A7" s="50" t="str">
        <f t="shared" si="0"/>
        <v>101633 PECB0002</v>
      </c>
      <c r="B7" s="34">
        <v>101633</v>
      </c>
      <c r="C7" s="10" t="s">
        <v>16</v>
      </c>
      <c r="D7" s="4">
        <v>3</v>
      </c>
      <c r="E7" s="5" t="s">
        <v>10</v>
      </c>
      <c r="F7" s="6" t="s">
        <v>38</v>
      </c>
      <c r="G7" s="27" t="s">
        <v>36</v>
      </c>
      <c r="H7" s="6" t="s">
        <v>40</v>
      </c>
      <c r="I7" s="7">
        <v>3</v>
      </c>
      <c r="J7" s="11" t="s">
        <v>13</v>
      </c>
      <c r="K7" s="12" t="s">
        <v>18</v>
      </c>
      <c r="M7" t="str">
        <f>VLOOKUP(A7,'20 2'!$B$2:$S$135,14,0)</f>
        <v>P</v>
      </c>
    </row>
    <row r="8" spans="1:13" x14ac:dyDescent="0.25">
      <c r="A8" s="50" t="str">
        <f t="shared" si="0"/>
        <v>101633 PEMK0001</v>
      </c>
      <c r="B8" s="34">
        <v>101633</v>
      </c>
      <c r="C8" s="10" t="s">
        <v>16</v>
      </c>
      <c r="D8" s="7">
        <v>4</v>
      </c>
      <c r="E8" s="14" t="s">
        <v>23</v>
      </c>
      <c r="F8" s="6" t="s">
        <v>41</v>
      </c>
      <c r="G8" s="27" t="s">
        <v>43</v>
      </c>
      <c r="H8" s="6" t="s">
        <v>44</v>
      </c>
      <c r="I8" s="7">
        <v>3</v>
      </c>
      <c r="J8" s="11" t="s">
        <v>26</v>
      </c>
      <c r="K8" s="12" t="s">
        <v>18</v>
      </c>
      <c r="M8" t="str">
        <f>VLOOKUP(A8,'20 2'!$B$2:$S$135,14,0)</f>
        <v>P</v>
      </c>
    </row>
    <row r="9" spans="1:13" x14ac:dyDescent="0.25">
      <c r="A9" s="50" t="str">
        <f t="shared" si="0"/>
        <v>101633 PEHU0001</v>
      </c>
      <c r="B9" s="34">
        <v>101633</v>
      </c>
      <c r="C9" s="10" t="s">
        <v>16</v>
      </c>
      <c r="D9" s="4">
        <v>1</v>
      </c>
      <c r="E9" s="14" t="s">
        <v>23</v>
      </c>
      <c r="F9" s="6" t="s">
        <v>45</v>
      </c>
      <c r="G9" s="28" t="s">
        <v>47</v>
      </c>
      <c r="H9" s="6" t="s">
        <v>48</v>
      </c>
      <c r="I9" s="15">
        <v>1</v>
      </c>
      <c r="J9" s="16" t="s">
        <v>26</v>
      </c>
      <c r="K9" s="12" t="s">
        <v>18</v>
      </c>
      <c r="M9" t="str">
        <f>VLOOKUP(A9,'20 2'!$B$2:$S$135,14,0)</f>
        <v>P</v>
      </c>
    </row>
    <row r="10" spans="1:13" x14ac:dyDescent="0.25">
      <c r="A10" s="50" t="str">
        <f t="shared" si="0"/>
        <v>101633 PEHU0001</v>
      </c>
      <c r="B10" s="34">
        <v>101633</v>
      </c>
      <c r="C10" s="10" t="s">
        <v>16</v>
      </c>
      <c r="D10" s="4">
        <v>1</v>
      </c>
      <c r="E10" s="14" t="s">
        <v>10</v>
      </c>
      <c r="F10" s="6" t="s">
        <v>45</v>
      </c>
      <c r="G10" s="27" t="s">
        <v>47</v>
      </c>
      <c r="H10" s="6" t="s">
        <v>48</v>
      </c>
      <c r="I10" s="15">
        <v>1</v>
      </c>
      <c r="J10" s="16" t="s">
        <v>13</v>
      </c>
      <c r="K10" s="12" t="s">
        <v>18</v>
      </c>
      <c r="M10" t="str">
        <f>VLOOKUP(A10,'20 2'!$B$2:$S$135,14,0)</f>
        <v>P</v>
      </c>
    </row>
    <row r="11" spans="1:13" x14ac:dyDescent="0.25">
      <c r="A11" s="50" t="str">
        <f t="shared" si="0"/>
        <v>101633 PEMK0002</v>
      </c>
      <c r="B11" s="34">
        <v>101633</v>
      </c>
      <c r="C11" s="10" t="s">
        <v>16</v>
      </c>
      <c r="D11" s="7">
        <v>4</v>
      </c>
      <c r="E11" s="14" t="s">
        <v>23</v>
      </c>
      <c r="F11" s="6" t="s">
        <v>49</v>
      </c>
      <c r="G11" s="27" t="s">
        <v>43</v>
      </c>
      <c r="H11" s="6" t="s">
        <v>51</v>
      </c>
      <c r="I11" s="7">
        <v>2</v>
      </c>
      <c r="J11" s="17" t="s">
        <v>26</v>
      </c>
      <c r="K11" s="12" t="s">
        <v>18</v>
      </c>
      <c r="M11" t="str">
        <f>VLOOKUP(A11,'20 2'!$B$2:$S$135,14,0)</f>
        <v>P</v>
      </c>
    </row>
    <row r="12" spans="1:13" x14ac:dyDescent="0.25">
      <c r="A12" s="50" t="str">
        <f t="shared" si="0"/>
        <v>101633 PEMK0003</v>
      </c>
      <c r="B12" s="34">
        <v>101633</v>
      </c>
      <c r="C12" s="10" t="s">
        <v>16</v>
      </c>
      <c r="D12" s="7">
        <v>2</v>
      </c>
      <c r="E12" s="5" t="s">
        <v>10</v>
      </c>
      <c r="F12" s="6" t="s">
        <v>52</v>
      </c>
      <c r="G12" s="27" t="s">
        <v>43</v>
      </c>
      <c r="H12" s="6" t="s">
        <v>54</v>
      </c>
      <c r="I12" s="15">
        <v>3</v>
      </c>
      <c r="J12" s="11" t="s">
        <v>13</v>
      </c>
      <c r="K12" s="12" t="s">
        <v>18</v>
      </c>
      <c r="M12" t="str">
        <f>VLOOKUP(A12,'20 2'!$B$2:$S$135,14,0)</f>
        <v>P</v>
      </c>
    </row>
    <row r="13" spans="1:13" x14ac:dyDescent="0.25">
      <c r="A13" s="50" t="str">
        <f t="shared" si="0"/>
        <v>101633 PEHU0002</v>
      </c>
      <c r="B13" s="34">
        <v>101633</v>
      </c>
      <c r="C13" s="10" t="s">
        <v>16</v>
      </c>
      <c r="D13" s="7">
        <v>2</v>
      </c>
      <c r="E13" s="5" t="s">
        <v>10</v>
      </c>
      <c r="F13" s="6" t="s">
        <v>55</v>
      </c>
      <c r="G13" s="27" t="s">
        <v>47</v>
      </c>
      <c r="H13" s="6" t="s">
        <v>57</v>
      </c>
      <c r="I13" s="15">
        <v>2</v>
      </c>
      <c r="J13" s="18" t="s">
        <v>13</v>
      </c>
      <c r="K13" s="12" t="s">
        <v>18</v>
      </c>
      <c r="M13" t="str">
        <f>VLOOKUP(A13,'20 2'!$B$2:$S$135,14,0)</f>
        <v>P</v>
      </c>
    </row>
    <row r="14" spans="1:13" x14ac:dyDescent="0.25">
      <c r="A14" s="50" t="str">
        <f t="shared" si="0"/>
        <v>101633 PECF0004</v>
      </c>
      <c r="B14" s="34">
        <v>101633</v>
      </c>
      <c r="C14" s="10" t="s">
        <v>16</v>
      </c>
      <c r="D14" s="4">
        <v>7</v>
      </c>
      <c r="E14" s="14" t="s">
        <v>23</v>
      </c>
      <c r="F14" s="6" t="s">
        <v>58</v>
      </c>
      <c r="G14" s="28" t="s">
        <v>15</v>
      </c>
      <c r="H14" s="6" t="s">
        <v>60</v>
      </c>
      <c r="I14" s="7">
        <v>3</v>
      </c>
      <c r="J14" s="11" t="s">
        <v>26</v>
      </c>
      <c r="K14" s="12" t="s">
        <v>18</v>
      </c>
      <c r="M14" t="str">
        <f>VLOOKUP(A14,'20 2'!$B$2:$S$135,14,0)</f>
        <v>P</v>
      </c>
    </row>
    <row r="15" spans="1:13" x14ac:dyDescent="0.25">
      <c r="A15" s="50" t="str">
        <f t="shared" si="0"/>
        <v>101633 PECF0007</v>
      </c>
      <c r="B15" s="34">
        <v>101633</v>
      </c>
      <c r="C15" s="10" t="s">
        <v>16</v>
      </c>
      <c r="D15" s="7">
        <v>4</v>
      </c>
      <c r="E15" s="14" t="s">
        <v>23</v>
      </c>
      <c r="F15" s="6" t="s">
        <v>61</v>
      </c>
      <c r="G15" s="27" t="s">
        <v>15</v>
      </c>
      <c r="H15" s="6" t="s">
        <v>63</v>
      </c>
      <c r="I15" s="7">
        <v>3</v>
      </c>
      <c r="J15" s="11" t="s">
        <v>26</v>
      </c>
      <c r="K15" s="12" t="s">
        <v>18</v>
      </c>
      <c r="M15" t="str">
        <f>VLOOKUP(A15,'20 2'!$B$2:$S$135,14,0)</f>
        <v>P</v>
      </c>
    </row>
    <row r="16" spans="1:13" x14ac:dyDescent="0.25">
      <c r="A16" s="50" t="str">
        <f t="shared" si="0"/>
        <v>101633 PEAD0005</v>
      </c>
      <c r="B16" s="34">
        <v>101633</v>
      </c>
      <c r="C16" s="10" t="s">
        <v>16</v>
      </c>
      <c r="D16" s="7">
        <v>6</v>
      </c>
      <c r="E16" s="19" t="s">
        <v>23</v>
      </c>
      <c r="F16" s="13" t="s">
        <v>64</v>
      </c>
      <c r="G16" s="27" t="s">
        <v>21</v>
      </c>
      <c r="H16" s="6" t="s">
        <v>66</v>
      </c>
      <c r="I16" s="7">
        <v>2</v>
      </c>
      <c r="J16" s="18" t="s">
        <v>26</v>
      </c>
      <c r="K16" s="12" t="s">
        <v>18</v>
      </c>
      <c r="M16" t="str">
        <f>VLOOKUP(A16,'20 2'!$B$2:$S$135,14,0)</f>
        <v>P</v>
      </c>
    </row>
    <row r="17" spans="1:13" x14ac:dyDescent="0.25">
      <c r="A17" s="50" t="str">
        <f t="shared" si="0"/>
        <v>101633 PEAD0010</v>
      </c>
      <c r="B17" s="34">
        <v>101633</v>
      </c>
      <c r="C17" s="10" t="s">
        <v>16</v>
      </c>
      <c r="D17" s="4">
        <v>5</v>
      </c>
      <c r="E17" s="14" t="s">
        <v>23</v>
      </c>
      <c r="F17" s="6" t="s">
        <v>67</v>
      </c>
      <c r="G17" s="27" t="s">
        <v>21</v>
      </c>
      <c r="H17" s="6" t="s">
        <v>69</v>
      </c>
      <c r="I17" s="7">
        <v>2</v>
      </c>
      <c r="J17" s="18" t="s">
        <v>26</v>
      </c>
      <c r="K17" s="12" t="s">
        <v>18</v>
      </c>
      <c r="M17" t="str">
        <f>VLOOKUP(A17,'20 2'!$B$2:$S$135,14,0)</f>
        <v>P</v>
      </c>
    </row>
    <row r="18" spans="1:13" x14ac:dyDescent="0.25">
      <c r="A18" s="50" t="str">
        <f t="shared" si="0"/>
        <v>101633 PEEM0001</v>
      </c>
      <c r="B18" s="34">
        <v>101633</v>
      </c>
      <c r="C18" s="10" t="s">
        <v>16</v>
      </c>
      <c r="D18" s="4">
        <v>7</v>
      </c>
      <c r="E18" s="14" t="s">
        <v>23</v>
      </c>
      <c r="F18" s="21" t="s">
        <v>78</v>
      </c>
      <c r="G18" s="27" t="s">
        <v>80</v>
      </c>
      <c r="H18" s="6" t="s">
        <v>81</v>
      </c>
      <c r="I18" s="7">
        <v>2</v>
      </c>
      <c r="J18" s="22" t="s">
        <v>26</v>
      </c>
      <c r="K18" s="12" t="s">
        <v>18</v>
      </c>
      <c r="M18" t="str">
        <f>VLOOKUP(A18,'20 2'!$B$2:$S$135,14,0)</f>
        <v>P</v>
      </c>
    </row>
    <row r="19" spans="1:13" x14ac:dyDescent="0.25">
      <c r="A19" s="50" t="str">
        <f t="shared" si="0"/>
        <v>101633 PEEM0002</v>
      </c>
      <c r="B19" s="34">
        <v>101633</v>
      </c>
      <c r="C19" s="10" t="s">
        <v>16</v>
      </c>
      <c r="D19" s="7">
        <v>8</v>
      </c>
      <c r="E19" s="5" t="s">
        <v>10</v>
      </c>
      <c r="F19" s="6" t="s">
        <v>82</v>
      </c>
      <c r="G19" s="27" t="s">
        <v>80</v>
      </c>
      <c r="H19" s="6" t="s">
        <v>84</v>
      </c>
      <c r="I19" s="7">
        <v>2</v>
      </c>
      <c r="J19" s="18" t="s">
        <v>13</v>
      </c>
      <c r="K19" s="12" t="s">
        <v>18</v>
      </c>
      <c r="M19" t="str">
        <f>VLOOKUP(A19,'20 2'!$B$2:$S$135,14,0)</f>
        <v>P</v>
      </c>
    </row>
    <row r="20" spans="1:13" x14ac:dyDescent="0.25">
      <c r="A20" s="50" t="str">
        <f t="shared" si="0"/>
        <v>101633 PEEM0003</v>
      </c>
      <c r="B20" s="34">
        <v>101633</v>
      </c>
      <c r="C20" s="10" t="s">
        <v>16</v>
      </c>
      <c r="D20" s="4">
        <v>9</v>
      </c>
      <c r="E20" s="14" t="s">
        <v>23</v>
      </c>
      <c r="F20" s="6" t="s">
        <v>85</v>
      </c>
      <c r="G20" s="27" t="s">
        <v>80</v>
      </c>
      <c r="H20" s="6" t="s">
        <v>87</v>
      </c>
      <c r="I20" s="7">
        <v>2</v>
      </c>
      <c r="J20" s="18" t="s">
        <v>26</v>
      </c>
      <c r="K20" s="12" t="s">
        <v>18</v>
      </c>
      <c r="M20" t="str">
        <f>VLOOKUP(A20,'20 2'!$B$2:$S$135,14,0)</f>
        <v>P</v>
      </c>
    </row>
    <row r="21" spans="1:13" x14ac:dyDescent="0.25">
      <c r="A21" s="50" t="str">
        <f t="shared" si="0"/>
        <v>101633 PEEM0004</v>
      </c>
      <c r="B21" s="34">
        <v>101633</v>
      </c>
      <c r="C21" s="10" t="s">
        <v>16</v>
      </c>
      <c r="D21" s="7">
        <v>10</v>
      </c>
      <c r="E21" s="14" t="s">
        <v>23</v>
      </c>
      <c r="F21" s="6" t="s">
        <v>88</v>
      </c>
      <c r="G21" s="27" t="s">
        <v>80</v>
      </c>
      <c r="H21" s="6" t="s">
        <v>90</v>
      </c>
      <c r="I21" s="7">
        <v>2</v>
      </c>
      <c r="J21" s="11" t="s">
        <v>26</v>
      </c>
      <c r="K21" s="12" t="s">
        <v>18</v>
      </c>
      <c r="M21" t="str">
        <f>VLOOKUP(A21,'20 2'!$B$2:$S$135,14,0)</f>
        <v>P</v>
      </c>
    </row>
    <row r="22" spans="1:13" x14ac:dyDescent="0.25">
      <c r="A22" s="50" t="str">
        <f t="shared" si="0"/>
        <v>101633 PECB0003</v>
      </c>
      <c r="B22" s="34">
        <v>101633</v>
      </c>
      <c r="C22" s="10" t="s">
        <v>16</v>
      </c>
      <c r="D22" s="4">
        <v>3</v>
      </c>
      <c r="E22" s="14" t="s">
        <v>23</v>
      </c>
      <c r="F22" s="6" t="s">
        <v>91</v>
      </c>
      <c r="G22" s="27" t="s">
        <v>36</v>
      </c>
      <c r="H22" s="6" t="s">
        <v>93</v>
      </c>
      <c r="I22" s="7">
        <v>3</v>
      </c>
      <c r="J22" s="11" t="s">
        <v>26</v>
      </c>
      <c r="K22" s="12" t="s">
        <v>18</v>
      </c>
      <c r="M22" t="str">
        <f>VLOOKUP(A22,'20 2'!$B$2:$S$135,14,0)</f>
        <v>P</v>
      </c>
    </row>
    <row r="23" spans="1:13" x14ac:dyDescent="0.25">
      <c r="A23" s="50" t="str">
        <f t="shared" si="0"/>
        <v>101633 PEHU0003</v>
      </c>
      <c r="B23" s="34">
        <v>101633</v>
      </c>
      <c r="C23" s="10" t="s">
        <v>16</v>
      </c>
      <c r="D23" s="7">
        <v>10</v>
      </c>
      <c r="E23" s="14" t="s">
        <v>23</v>
      </c>
      <c r="F23" s="6" t="s">
        <v>94</v>
      </c>
      <c r="G23" s="28" t="s">
        <v>47</v>
      </c>
      <c r="H23" s="6" t="s">
        <v>96</v>
      </c>
      <c r="I23" s="7">
        <v>1</v>
      </c>
      <c r="J23" s="18" t="s">
        <v>26</v>
      </c>
      <c r="K23" s="12" t="s">
        <v>18</v>
      </c>
      <c r="M23" t="str">
        <f>VLOOKUP(A23,'20 2'!$B$2:$S$135,14,0)</f>
        <v>P</v>
      </c>
    </row>
    <row r="24" spans="1:13" x14ac:dyDescent="0.25">
      <c r="A24" s="50" t="str">
        <f t="shared" si="0"/>
        <v>101633 PEAD0016</v>
      </c>
      <c r="B24" s="34">
        <v>101633</v>
      </c>
      <c r="C24" s="10" t="s">
        <v>16</v>
      </c>
      <c r="D24" s="4">
        <v>9</v>
      </c>
      <c r="E24" s="5" t="s">
        <v>10</v>
      </c>
      <c r="F24" s="6" t="s">
        <v>97</v>
      </c>
      <c r="G24" s="27" t="s">
        <v>21</v>
      </c>
      <c r="H24" s="6" t="s">
        <v>99</v>
      </c>
      <c r="I24" s="7">
        <v>3</v>
      </c>
      <c r="J24" s="11" t="s">
        <v>13</v>
      </c>
      <c r="K24" s="12" t="s">
        <v>18</v>
      </c>
      <c r="M24" t="str">
        <f>VLOOKUP(A24,'20 2'!$B$2:$S$135,14,0)</f>
        <v>P</v>
      </c>
    </row>
    <row r="25" spans="1:13" x14ac:dyDescent="0.25">
      <c r="A25" s="50" t="str">
        <f t="shared" si="0"/>
        <v>101633 PECF0022</v>
      </c>
      <c r="B25" s="34">
        <v>101633</v>
      </c>
      <c r="C25" s="10" t="s">
        <v>16</v>
      </c>
      <c r="D25" s="7">
        <v>6</v>
      </c>
      <c r="E25" s="19" t="s">
        <v>23</v>
      </c>
      <c r="F25" s="6" t="s">
        <v>100</v>
      </c>
      <c r="G25" s="27" t="s">
        <v>15</v>
      </c>
      <c r="H25" s="6" t="s">
        <v>102</v>
      </c>
      <c r="I25" s="7">
        <v>3</v>
      </c>
      <c r="J25" s="11" t="s">
        <v>26</v>
      </c>
      <c r="K25" s="12" t="s">
        <v>18</v>
      </c>
      <c r="M25" t="str">
        <f>VLOOKUP(A25,'20 2'!$B$2:$S$135,14,0)</f>
        <v>P</v>
      </c>
    </row>
    <row r="26" spans="1:13" x14ac:dyDescent="0.25">
      <c r="A26" s="50" t="str">
        <f t="shared" si="0"/>
        <v>101633 PEAD0017</v>
      </c>
      <c r="B26" s="34">
        <v>101633</v>
      </c>
      <c r="C26" s="10" t="s">
        <v>16</v>
      </c>
      <c r="D26" s="4">
        <v>1</v>
      </c>
      <c r="E26" s="14" t="s">
        <v>23</v>
      </c>
      <c r="F26" s="6" t="s">
        <v>103</v>
      </c>
      <c r="G26" s="27" t="s">
        <v>21</v>
      </c>
      <c r="H26" s="6" t="s">
        <v>105</v>
      </c>
      <c r="I26" s="15">
        <v>3</v>
      </c>
      <c r="J26" s="11" t="s">
        <v>26</v>
      </c>
      <c r="K26" s="12" t="s">
        <v>18</v>
      </c>
      <c r="M26" t="str">
        <f>VLOOKUP(A26,'20 2'!$B$2:$S$135,14,0)</f>
        <v>P</v>
      </c>
    </row>
    <row r="27" spans="1:13" x14ac:dyDescent="0.25">
      <c r="A27" s="50" t="str">
        <f t="shared" si="0"/>
        <v>101633 PENI0010</v>
      </c>
      <c r="B27" s="34">
        <v>101633</v>
      </c>
      <c r="C27" s="10" t="s">
        <v>16</v>
      </c>
      <c r="D27" s="7">
        <v>6</v>
      </c>
      <c r="E27" s="19" t="s">
        <v>23</v>
      </c>
      <c r="F27" s="13" t="s">
        <v>106</v>
      </c>
      <c r="G27" s="27" t="s">
        <v>108</v>
      </c>
      <c r="H27" s="6" t="s">
        <v>109</v>
      </c>
      <c r="I27" s="7">
        <v>3</v>
      </c>
      <c r="J27" s="11" t="s">
        <v>26</v>
      </c>
      <c r="K27" s="12" t="s">
        <v>18</v>
      </c>
      <c r="M27" t="str">
        <f>VLOOKUP(A27,'20 2'!$B$2:$S$135,14,0)</f>
        <v>P</v>
      </c>
    </row>
    <row r="28" spans="1:13" x14ac:dyDescent="0.25">
      <c r="A28" s="50" t="str">
        <f t="shared" si="0"/>
        <v>101633 PEAD0018</v>
      </c>
      <c r="B28" s="34">
        <v>101633</v>
      </c>
      <c r="C28" s="10" t="s">
        <v>16</v>
      </c>
      <c r="D28" s="4">
        <v>5</v>
      </c>
      <c r="E28" s="14" t="s">
        <v>23</v>
      </c>
      <c r="F28" s="6" t="s">
        <v>110</v>
      </c>
      <c r="G28" s="27" t="s">
        <v>21</v>
      </c>
      <c r="H28" s="6" t="s">
        <v>112</v>
      </c>
      <c r="I28" s="7">
        <v>2</v>
      </c>
      <c r="J28" s="11" t="s">
        <v>26</v>
      </c>
      <c r="K28" s="12" t="s">
        <v>18</v>
      </c>
      <c r="M28" t="str">
        <f>VLOOKUP(A28,'20 2'!$B$2:$S$135,14,0)</f>
        <v>P</v>
      </c>
    </row>
    <row r="29" spans="1:13" x14ac:dyDescent="0.25">
      <c r="A29" s="50" t="str">
        <f t="shared" si="0"/>
        <v>101633 PEDI0003</v>
      </c>
      <c r="B29" s="34">
        <v>101633</v>
      </c>
      <c r="C29" s="10" t="s">
        <v>16</v>
      </c>
      <c r="D29" s="4">
        <v>1</v>
      </c>
      <c r="E29" s="5" t="s">
        <v>23</v>
      </c>
      <c r="F29" s="6" t="s">
        <v>113</v>
      </c>
      <c r="G29" s="27" t="s">
        <v>33</v>
      </c>
      <c r="H29" s="6" t="s">
        <v>115</v>
      </c>
      <c r="I29" s="15">
        <v>2</v>
      </c>
      <c r="J29" s="16" t="s">
        <v>26</v>
      </c>
      <c r="K29" s="12" t="s">
        <v>18</v>
      </c>
      <c r="M29" t="str">
        <f>VLOOKUP(A29,'20 2'!$B$2:$S$135,14,0)</f>
        <v>P</v>
      </c>
    </row>
    <row r="30" spans="1:13" x14ac:dyDescent="0.25">
      <c r="A30" s="50" t="str">
        <f t="shared" si="0"/>
        <v>101633 PEDI0003</v>
      </c>
      <c r="B30" s="34">
        <v>101633</v>
      </c>
      <c r="C30" s="10" t="s">
        <v>16</v>
      </c>
      <c r="D30" s="4">
        <v>1</v>
      </c>
      <c r="E30" s="5" t="s">
        <v>10</v>
      </c>
      <c r="F30" s="6" t="s">
        <v>113</v>
      </c>
      <c r="G30" s="28" t="s">
        <v>33</v>
      </c>
      <c r="H30" s="6" t="s">
        <v>115</v>
      </c>
      <c r="I30" s="15">
        <v>2</v>
      </c>
      <c r="J30" s="16" t="s">
        <v>13</v>
      </c>
      <c r="K30" s="12" t="s">
        <v>18</v>
      </c>
      <c r="M30" t="str">
        <f>VLOOKUP(A30,'20 2'!$B$2:$S$135,14,0)</f>
        <v>P</v>
      </c>
    </row>
    <row r="31" spans="1:13" x14ac:dyDescent="0.25">
      <c r="A31" s="50" t="str">
        <f t="shared" si="0"/>
        <v>101633 PEMK0009</v>
      </c>
      <c r="B31" s="34">
        <v>101633</v>
      </c>
      <c r="C31" s="10" t="s">
        <v>16</v>
      </c>
      <c r="D31" s="4">
        <v>1</v>
      </c>
      <c r="E31" s="14" t="s">
        <v>23</v>
      </c>
      <c r="F31" s="6" t="s">
        <v>116</v>
      </c>
      <c r="G31" s="27" t="s">
        <v>43</v>
      </c>
      <c r="H31" s="6" t="s">
        <v>118</v>
      </c>
      <c r="I31" s="15">
        <v>3</v>
      </c>
      <c r="J31" s="16" t="s">
        <v>26</v>
      </c>
      <c r="K31" s="12" t="s">
        <v>18</v>
      </c>
      <c r="M31" t="str">
        <f>VLOOKUP(A31,'20 2'!$B$2:$S$135,14,0)</f>
        <v>P</v>
      </c>
    </row>
    <row r="32" spans="1:13" x14ac:dyDescent="0.25">
      <c r="A32" s="50" t="str">
        <f t="shared" si="0"/>
        <v>101633 PENI0012</v>
      </c>
      <c r="B32" s="34">
        <v>101633</v>
      </c>
      <c r="C32" s="10" t="s">
        <v>16</v>
      </c>
      <c r="D32" s="7">
        <v>8</v>
      </c>
      <c r="E32" s="5" t="s">
        <v>10</v>
      </c>
      <c r="F32" s="6" t="s">
        <v>119</v>
      </c>
      <c r="G32" s="27" t="s">
        <v>108</v>
      </c>
      <c r="H32" s="6" t="s">
        <v>121</v>
      </c>
      <c r="I32" s="7">
        <v>2</v>
      </c>
      <c r="J32" s="11" t="s">
        <v>13</v>
      </c>
      <c r="K32" s="12" t="s">
        <v>18</v>
      </c>
      <c r="M32" t="str">
        <f>VLOOKUP(A32,'20 2'!$B$2:$S$135,14,0)</f>
        <v>P</v>
      </c>
    </row>
    <row r="33" spans="1:13" x14ac:dyDescent="0.25">
      <c r="A33" s="50" t="str">
        <f t="shared" si="0"/>
        <v>101633 PEMK0012</v>
      </c>
      <c r="B33" s="34">
        <v>101633</v>
      </c>
      <c r="C33" s="10" t="s">
        <v>16</v>
      </c>
      <c r="D33" s="7">
        <v>6</v>
      </c>
      <c r="E33" s="5" t="s">
        <v>10</v>
      </c>
      <c r="F33" s="6" t="s">
        <v>122</v>
      </c>
      <c r="G33" s="28" t="s">
        <v>43</v>
      </c>
      <c r="H33" s="6" t="s">
        <v>124</v>
      </c>
      <c r="I33" s="7">
        <v>2</v>
      </c>
      <c r="J33" s="11" t="s">
        <v>13</v>
      </c>
      <c r="K33" s="12" t="s">
        <v>18</v>
      </c>
      <c r="M33" t="str">
        <f>VLOOKUP(A33,'20 2'!$B$2:$S$135,14,0)</f>
        <v>P</v>
      </c>
    </row>
    <row r="34" spans="1:13" x14ac:dyDescent="0.25">
      <c r="A34" s="50" t="str">
        <f t="shared" si="0"/>
        <v>101633 PEAD0020</v>
      </c>
      <c r="B34" s="34">
        <v>101633</v>
      </c>
      <c r="C34" s="10" t="s">
        <v>16</v>
      </c>
      <c r="D34" s="7">
        <v>2</v>
      </c>
      <c r="E34" s="14" t="s">
        <v>23</v>
      </c>
      <c r="F34" s="13" t="s">
        <v>125</v>
      </c>
      <c r="G34" s="27" t="s">
        <v>21</v>
      </c>
      <c r="H34" s="6" t="s">
        <v>127</v>
      </c>
      <c r="I34" s="15">
        <v>3</v>
      </c>
      <c r="J34" s="11" t="s">
        <v>26</v>
      </c>
      <c r="K34" s="12" t="s">
        <v>18</v>
      </c>
      <c r="M34" t="str">
        <f>VLOOKUP(A34,'20 2'!$B$2:$S$135,14,0)</f>
        <v>P</v>
      </c>
    </row>
    <row r="35" spans="1:13" x14ac:dyDescent="0.25">
      <c r="A35" s="50" t="str">
        <f t="shared" si="0"/>
        <v>101633 PEHU0004</v>
      </c>
      <c r="B35" s="34">
        <v>101633</v>
      </c>
      <c r="C35" s="10" t="s">
        <v>16</v>
      </c>
      <c r="D35" s="7">
        <v>10</v>
      </c>
      <c r="E35" s="5" t="s">
        <v>10</v>
      </c>
      <c r="F35" s="6" t="s">
        <v>128</v>
      </c>
      <c r="G35" s="27" t="s">
        <v>47</v>
      </c>
      <c r="H35" s="6" t="s">
        <v>130</v>
      </c>
      <c r="I35" s="7">
        <v>2</v>
      </c>
      <c r="J35" s="11" t="s">
        <v>13</v>
      </c>
      <c r="K35" s="12" t="s">
        <v>18</v>
      </c>
      <c r="M35" t="str">
        <f>VLOOKUP(A35,'20 2'!$B$2:$S$135,14,0)</f>
        <v>P</v>
      </c>
    </row>
    <row r="36" spans="1:13" x14ac:dyDescent="0.25">
      <c r="A36" s="50" t="str">
        <f t="shared" si="0"/>
        <v>101633 PEAD0022</v>
      </c>
      <c r="B36" s="34">
        <v>101633</v>
      </c>
      <c r="C36" s="10" t="s">
        <v>16</v>
      </c>
      <c r="D36" s="4">
        <v>5</v>
      </c>
      <c r="E36" s="5" t="s">
        <v>10</v>
      </c>
      <c r="F36" s="6" t="s">
        <v>131</v>
      </c>
      <c r="G36" s="27" t="s">
        <v>21</v>
      </c>
      <c r="H36" s="6" t="s">
        <v>133</v>
      </c>
      <c r="I36" s="7">
        <v>3</v>
      </c>
      <c r="J36" s="11" t="s">
        <v>13</v>
      </c>
      <c r="K36" s="12" t="s">
        <v>18</v>
      </c>
      <c r="M36" t="str">
        <f>VLOOKUP(A36,'20 2'!$B$2:$S$135,14,0)</f>
        <v>P</v>
      </c>
    </row>
    <row r="37" spans="1:13" x14ac:dyDescent="0.25">
      <c r="A37" s="50" t="str">
        <f t="shared" si="0"/>
        <v>101633 PEAD0024</v>
      </c>
      <c r="B37" s="34">
        <v>101633</v>
      </c>
      <c r="C37" s="10" t="s">
        <v>16</v>
      </c>
      <c r="D37" s="7">
        <v>8</v>
      </c>
      <c r="E37" s="14" t="s">
        <v>23</v>
      </c>
      <c r="F37" s="13" t="s">
        <v>134</v>
      </c>
      <c r="G37" s="27" t="s">
        <v>21</v>
      </c>
      <c r="H37" s="6" t="s">
        <v>136</v>
      </c>
      <c r="I37" s="7">
        <v>2</v>
      </c>
      <c r="J37" s="11" t="s">
        <v>26</v>
      </c>
      <c r="K37" s="12" t="s">
        <v>18</v>
      </c>
      <c r="M37" t="str">
        <f>VLOOKUP(A37,'20 2'!$B$2:$S$135,14,0)</f>
        <v>P</v>
      </c>
    </row>
    <row r="38" spans="1:13" x14ac:dyDescent="0.25">
      <c r="A38" s="50" t="str">
        <f t="shared" si="0"/>
        <v>101633 PECF0026</v>
      </c>
      <c r="B38" s="34">
        <v>101633</v>
      </c>
      <c r="C38" s="10" t="s">
        <v>16</v>
      </c>
      <c r="D38" s="7">
        <v>8</v>
      </c>
      <c r="E38" s="14" t="s">
        <v>23</v>
      </c>
      <c r="F38" s="21" t="s">
        <v>137</v>
      </c>
      <c r="G38" s="27" t="s">
        <v>15</v>
      </c>
      <c r="H38" s="6" t="s">
        <v>139</v>
      </c>
      <c r="I38" s="7">
        <v>3</v>
      </c>
      <c r="J38" s="11" t="s">
        <v>26</v>
      </c>
      <c r="K38" s="12" t="s">
        <v>18</v>
      </c>
      <c r="M38" t="str">
        <f>VLOOKUP(A38,'20 2'!$B$2:$S$135,14,0)</f>
        <v>P</v>
      </c>
    </row>
    <row r="39" spans="1:13" x14ac:dyDescent="0.25">
      <c r="A39" s="50" t="str">
        <f t="shared" si="0"/>
        <v>101633 PECI0001</v>
      </c>
      <c r="B39" s="34">
        <v>101633</v>
      </c>
      <c r="C39" s="10" t="s">
        <v>16</v>
      </c>
      <c r="D39" s="4">
        <v>1</v>
      </c>
      <c r="E39" s="5" t="s">
        <v>10</v>
      </c>
      <c r="F39" s="6" t="s">
        <v>140</v>
      </c>
      <c r="G39" s="27" t="s">
        <v>142</v>
      </c>
      <c r="H39" s="24" t="s">
        <v>143</v>
      </c>
      <c r="I39" s="15">
        <v>2</v>
      </c>
      <c r="J39" s="11" t="s">
        <v>13</v>
      </c>
      <c r="K39" s="12" t="s">
        <v>18</v>
      </c>
      <c r="M39" t="str">
        <f>VLOOKUP(A39,'20 2'!$B$2:$S$135,14,0)</f>
        <v>P</v>
      </c>
    </row>
    <row r="40" spans="1:13" x14ac:dyDescent="0.25">
      <c r="A40" s="50" t="str">
        <f t="shared" si="0"/>
        <v>101633 PECI0002</v>
      </c>
      <c r="B40" s="34">
        <v>101633</v>
      </c>
      <c r="C40" s="10" t="s">
        <v>16</v>
      </c>
      <c r="D40" s="7">
        <v>2</v>
      </c>
      <c r="E40" s="5" t="s">
        <v>10</v>
      </c>
      <c r="F40" s="6" t="s">
        <v>144</v>
      </c>
      <c r="G40" s="27" t="s">
        <v>142</v>
      </c>
      <c r="H40" s="24" t="s">
        <v>146</v>
      </c>
      <c r="I40" s="15">
        <v>2</v>
      </c>
      <c r="J40" s="11" t="s">
        <v>13</v>
      </c>
      <c r="K40" s="12" t="s">
        <v>18</v>
      </c>
      <c r="M40" t="str">
        <f>VLOOKUP(A40,'20 2'!$B$2:$S$135,14,0)</f>
        <v>P</v>
      </c>
    </row>
    <row r="41" spans="1:13" x14ac:dyDescent="0.25">
      <c r="A41" s="50" t="str">
        <f t="shared" si="0"/>
        <v>101633 PECI0003</v>
      </c>
      <c r="B41" s="34">
        <v>101633</v>
      </c>
      <c r="C41" s="10" t="s">
        <v>16</v>
      </c>
      <c r="D41" s="4">
        <v>3</v>
      </c>
      <c r="E41" s="14" t="s">
        <v>23</v>
      </c>
      <c r="F41" s="6" t="s">
        <v>147</v>
      </c>
      <c r="G41" s="27" t="s">
        <v>142</v>
      </c>
      <c r="H41" s="24" t="s">
        <v>149</v>
      </c>
      <c r="I41" s="7">
        <v>2</v>
      </c>
      <c r="J41" s="11" t="s">
        <v>26</v>
      </c>
      <c r="K41" s="12" t="s">
        <v>18</v>
      </c>
      <c r="M41" t="str">
        <f>VLOOKUP(A41,'20 2'!$B$2:$S$135,14,0)</f>
        <v>P</v>
      </c>
    </row>
    <row r="42" spans="1:13" x14ac:dyDescent="0.25">
      <c r="A42" s="50" t="str">
        <f t="shared" si="0"/>
        <v>101633 PECI0004</v>
      </c>
      <c r="B42" s="34">
        <v>101633</v>
      </c>
      <c r="C42" s="10" t="s">
        <v>16</v>
      </c>
      <c r="D42" s="7">
        <v>4</v>
      </c>
      <c r="E42" s="5" t="s">
        <v>10</v>
      </c>
      <c r="F42" s="6" t="s">
        <v>150</v>
      </c>
      <c r="G42" s="28" t="s">
        <v>142</v>
      </c>
      <c r="H42" s="24" t="s">
        <v>152</v>
      </c>
      <c r="I42" s="7">
        <v>2</v>
      </c>
      <c r="J42" s="11" t="s">
        <v>13</v>
      </c>
      <c r="K42" s="12" t="s">
        <v>18</v>
      </c>
      <c r="M42" t="str">
        <f>VLOOKUP(A42,'20 2'!$B$2:$S$135,14,0)</f>
        <v>P</v>
      </c>
    </row>
    <row r="43" spans="1:13" x14ac:dyDescent="0.25">
      <c r="A43" s="50" t="str">
        <f t="shared" si="0"/>
        <v>101633 PECI0005</v>
      </c>
      <c r="B43" s="34">
        <v>101633</v>
      </c>
      <c r="C43" s="10" t="s">
        <v>16</v>
      </c>
      <c r="D43" s="4">
        <v>5</v>
      </c>
      <c r="E43" s="14" t="s">
        <v>23</v>
      </c>
      <c r="F43" s="6" t="s">
        <v>153</v>
      </c>
      <c r="G43" s="27" t="s">
        <v>142</v>
      </c>
      <c r="H43" s="24" t="s">
        <v>155</v>
      </c>
      <c r="I43" s="7">
        <v>2</v>
      </c>
      <c r="J43" s="22" t="s">
        <v>26</v>
      </c>
      <c r="K43" s="12" t="s">
        <v>18</v>
      </c>
      <c r="M43" t="str">
        <f>VLOOKUP(A43,'20 2'!$B$2:$S$135,14,0)</f>
        <v>P</v>
      </c>
    </row>
    <row r="44" spans="1:13" x14ac:dyDescent="0.25">
      <c r="A44" s="50" t="str">
        <f t="shared" si="0"/>
        <v>101633 PECI0006</v>
      </c>
      <c r="B44" s="34">
        <v>101633</v>
      </c>
      <c r="C44" s="10" t="s">
        <v>16</v>
      </c>
      <c r="D44" s="7">
        <v>6</v>
      </c>
      <c r="E44" s="19" t="s">
        <v>23</v>
      </c>
      <c r="F44" s="6" t="s">
        <v>156</v>
      </c>
      <c r="G44" s="27" t="s">
        <v>142</v>
      </c>
      <c r="H44" s="24" t="s">
        <v>158</v>
      </c>
      <c r="I44" s="7">
        <v>2</v>
      </c>
      <c r="J44" s="11" t="s">
        <v>26</v>
      </c>
      <c r="K44" s="12" t="s">
        <v>18</v>
      </c>
      <c r="M44" t="str">
        <f>VLOOKUP(A44,'20 2'!$B$2:$S$135,14,0)</f>
        <v>P</v>
      </c>
    </row>
    <row r="45" spans="1:13" x14ac:dyDescent="0.25">
      <c r="A45" s="50" t="str">
        <f t="shared" si="0"/>
        <v>101633 PECB0006</v>
      </c>
      <c r="B45" s="34">
        <v>101633</v>
      </c>
      <c r="C45" s="10" t="s">
        <v>16</v>
      </c>
      <c r="D45" s="7">
        <v>4</v>
      </c>
      <c r="E45" s="5" t="s">
        <v>10</v>
      </c>
      <c r="F45" s="13" t="s">
        <v>159</v>
      </c>
      <c r="G45" s="27" t="s">
        <v>36</v>
      </c>
      <c r="H45" s="6" t="s">
        <v>161</v>
      </c>
      <c r="I45" s="7">
        <v>2</v>
      </c>
      <c r="J45" s="11" t="s">
        <v>13</v>
      </c>
      <c r="K45" s="12" t="s">
        <v>18</v>
      </c>
      <c r="M45" t="str">
        <f>VLOOKUP(A45,'20 2'!$B$2:$S$135,14,0)</f>
        <v>P</v>
      </c>
    </row>
    <row r="46" spans="1:13" x14ac:dyDescent="0.25">
      <c r="A46" s="50" t="str">
        <f t="shared" si="0"/>
        <v>101633 PEDI0004</v>
      </c>
      <c r="B46" s="34">
        <v>101633</v>
      </c>
      <c r="C46" s="10" t="s">
        <v>16</v>
      </c>
      <c r="D46" s="4">
        <v>3</v>
      </c>
      <c r="E46" s="14" t="s">
        <v>23</v>
      </c>
      <c r="F46" s="6" t="s">
        <v>162</v>
      </c>
      <c r="G46" s="27" t="s">
        <v>33</v>
      </c>
      <c r="H46" s="6" t="s">
        <v>164</v>
      </c>
      <c r="I46" s="7">
        <v>2</v>
      </c>
      <c r="J46" s="25" t="s">
        <v>26</v>
      </c>
      <c r="K46" s="12" t="s">
        <v>18</v>
      </c>
      <c r="M46" t="str">
        <f>VLOOKUP(A46,'20 2'!$B$2:$S$135,14,0)</f>
        <v>P</v>
      </c>
    </row>
    <row r="47" spans="1:13" x14ac:dyDescent="0.25">
      <c r="A47" s="50" t="str">
        <f t="shared" si="0"/>
        <v>101633 PEDI0005</v>
      </c>
      <c r="B47" s="34">
        <v>101633</v>
      </c>
      <c r="C47" s="10" t="s">
        <v>16</v>
      </c>
      <c r="D47" s="7">
        <v>4</v>
      </c>
      <c r="E47" s="5" t="s">
        <v>10</v>
      </c>
      <c r="F47" s="6" t="s">
        <v>165</v>
      </c>
      <c r="G47" s="27" t="s">
        <v>33</v>
      </c>
      <c r="H47" s="6" t="s">
        <v>167</v>
      </c>
      <c r="I47" s="7">
        <v>2</v>
      </c>
      <c r="J47" s="18" t="s">
        <v>13</v>
      </c>
      <c r="K47" s="12" t="s">
        <v>18</v>
      </c>
      <c r="M47" t="str">
        <f>VLOOKUP(A47,'20 2'!$B$2:$S$135,14,0)</f>
        <v>P</v>
      </c>
    </row>
    <row r="48" spans="1:13" x14ac:dyDescent="0.25">
      <c r="A48" s="50" t="str">
        <f t="shared" si="0"/>
        <v>101633 PEHU0005</v>
      </c>
      <c r="B48" s="34">
        <v>101633</v>
      </c>
      <c r="C48" s="10" t="s">
        <v>16</v>
      </c>
      <c r="D48" s="4">
        <v>1</v>
      </c>
      <c r="E48" s="5" t="s">
        <v>10</v>
      </c>
      <c r="F48" s="6" t="s">
        <v>168</v>
      </c>
      <c r="G48" s="27" t="s">
        <v>47</v>
      </c>
      <c r="H48" s="6" t="s">
        <v>170</v>
      </c>
      <c r="I48" s="15">
        <v>2</v>
      </c>
      <c r="J48" s="16" t="s">
        <v>13</v>
      </c>
      <c r="K48" s="12" t="s">
        <v>18</v>
      </c>
      <c r="M48" t="str">
        <f>VLOOKUP(A48,'20 2'!$B$2:$S$135,14,0)</f>
        <v>P</v>
      </c>
    </row>
    <row r="49" spans="1:13" x14ac:dyDescent="0.25">
      <c r="A49" s="50" t="str">
        <f t="shared" si="0"/>
        <v>101633 PEHU0006</v>
      </c>
      <c r="B49" s="34">
        <v>101633</v>
      </c>
      <c r="C49" s="10" t="s">
        <v>16</v>
      </c>
      <c r="D49" s="4">
        <v>3</v>
      </c>
      <c r="E49" s="14" t="s">
        <v>23</v>
      </c>
      <c r="F49" s="6" t="s">
        <v>171</v>
      </c>
      <c r="G49" s="27" t="s">
        <v>47</v>
      </c>
      <c r="H49" s="6" t="s">
        <v>173</v>
      </c>
      <c r="I49" s="7">
        <v>2</v>
      </c>
      <c r="J49" s="11" t="s">
        <v>26</v>
      </c>
      <c r="K49" s="12" t="s">
        <v>18</v>
      </c>
      <c r="M49" t="str">
        <f>VLOOKUP(A49,'20 2'!$B$2:$S$135,14,0)</f>
        <v>P</v>
      </c>
    </row>
    <row r="50" spans="1:13" x14ac:dyDescent="0.25">
      <c r="A50" s="50" t="str">
        <f t="shared" si="0"/>
        <v>101633 PEHU0007</v>
      </c>
      <c r="B50" s="34">
        <v>101633</v>
      </c>
      <c r="C50" s="10" t="s">
        <v>16</v>
      </c>
      <c r="D50" s="4">
        <v>3</v>
      </c>
      <c r="E50" s="5" t="s">
        <v>10</v>
      </c>
      <c r="F50" s="6" t="s">
        <v>174</v>
      </c>
      <c r="G50" s="27" t="s">
        <v>47</v>
      </c>
      <c r="H50" s="6" t="s">
        <v>176</v>
      </c>
      <c r="I50" s="7">
        <v>2</v>
      </c>
      <c r="J50" s="11" t="s">
        <v>13</v>
      </c>
      <c r="K50" s="12" t="s">
        <v>18</v>
      </c>
      <c r="M50" t="str">
        <f>VLOOKUP(A50,'20 2'!$B$2:$S$135,14,0)</f>
        <v>P</v>
      </c>
    </row>
    <row r="51" spans="1:13" x14ac:dyDescent="0.25">
      <c r="A51" s="50" t="str">
        <f t="shared" si="0"/>
        <v>101633 PECF0027</v>
      </c>
      <c r="B51" s="34">
        <v>101633</v>
      </c>
      <c r="C51" s="10" t="s">
        <v>16</v>
      </c>
      <c r="D51" s="4">
        <v>9</v>
      </c>
      <c r="E51" s="14" t="s">
        <v>23</v>
      </c>
      <c r="F51" s="6" t="s">
        <v>177</v>
      </c>
      <c r="G51" s="27" t="s">
        <v>15</v>
      </c>
      <c r="H51" s="6" t="s">
        <v>179</v>
      </c>
      <c r="I51" s="7">
        <v>3</v>
      </c>
      <c r="J51" s="11" t="s">
        <v>26</v>
      </c>
      <c r="K51" s="12" t="s">
        <v>18</v>
      </c>
      <c r="M51" t="str">
        <f>VLOOKUP(A51,'20 2'!$B$2:$S$135,14,0)</f>
        <v>P</v>
      </c>
    </row>
    <row r="52" spans="1:13" x14ac:dyDescent="0.25">
      <c r="A52" s="50" t="str">
        <f t="shared" si="0"/>
        <v>101633 PEAD0025</v>
      </c>
      <c r="B52" s="34">
        <v>101633</v>
      </c>
      <c r="C52" s="10" t="s">
        <v>16</v>
      </c>
      <c r="D52" s="7">
        <v>6</v>
      </c>
      <c r="E52" s="5" t="s">
        <v>10</v>
      </c>
      <c r="F52" s="6" t="s">
        <v>180</v>
      </c>
      <c r="G52" s="27" t="s">
        <v>21</v>
      </c>
      <c r="H52" s="6" t="s">
        <v>182</v>
      </c>
      <c r="I52" s="7">
        <v>2</v>
      </c>
      <c r="J52" s="11" t="s">
        <v>13</v>
      </c>
      <c r="K52" s="12" t="s">
        <v>18</v>
      </c>
      <c r="M52" t="str">
        <f>VLOOKUP(A52,'20 2'!$B$2:$S$135,14,0)</f>
        <v>P</v>
      </c>
    </row>
    <row r="53" spans="1:13" x14ac:dyDescent="0.25">
      <c r="A53" s="50" t="str">
        <f t="shared" si="0"/>
        <v>101633 PEAD0026</v>
      </c>
      <c r="B53" s="34">
        <v>101633</v>
      </c>
      <c r="C53" s="10" t="s">
        <v>16</v>
      </c>
      <c r="D53" s="7">
        <v>8</v>
      </c>
      <c r="E53" s="5" t="s">
        <v>10</v>
      </c>
      <c r="F53" s="6" t="s">
        <v>183</v>
      </c>
      <c r="G53" s="27" t="s">
        <v>21</v>
      </c>
      <c r="H53" s="6" t="s">
        <v>185</v>
      </c>
      <c r="I53" s="7">
        <v>2</v>
      </c>
      <c r="J53" s="11" t="s">
        <v>13</v>
      </c>
      <c r="K53" s="12" t="s">
        <v>18</v>
      </c>
      <c r="M53" t="str">
        <f>VLOOKUP(A53,'20 2'!$B$2:$S$135,14,0)</f>
        <v>P</v>
      </c>
    </row>
    <row r="54" spans="1:13" x14ac:dyDescent="0.25">
      <c r="A54" s="50" t="str">
        <f t="shared" si="0"/>
        <v>101633 PECB0007</v>
      </c>
      <c r="B54" s="34">
        <v>101633</v>
      </c>
      <c r="C54" s="10" t="s">
        <v>16</v>
      </c>
      <c r="D54" s="4">
        <v>1</v>
      </c>
      <c r="E54" s="5" t="s">
        <v>10</v>
      </c>
      <c r="F54" s="21" t="s">
        <v>186</v>
      </c>
      <c r="G54" s="27" t="s">
        <v>36</v>
      </c>
      <c r="H54" s="6" t="s">
        <v>188</v>
      </c>
      <c r="I54" s="15">
        <v>3</v>
      </c>
      <c r="J54" s="11" t="s">
        <v>13</v>
      </c>
      <c r="K54" s="12" t="s">
        <v>18</v>
      </c>
      <c r="M54" t="str">
        <f>VLOOKUP(A54,'20 2'!$B$2:$S$135,14,0)</f>
        <v>P</v>
      </c>
    </row>
    <row r="55" spans="1:13" x14ac:dyDescent="0.25">
      <c r="A55" s="50" t="str">
        <f t="shared" si="0"/>
        <v>101633 PEMK0018</v>
      </c>
      <c r="B55" s="34">
        <v>101633</v>
      </c>
      <c r="C55" s="10" t="s">
        <v>16</v>
      </c>
      <c r="D55" s="4">
        <v>9</v>
      </c>
      <c r="E55" s="5" t="s">
        <v>10</v>
      </c>
      <c r="F55" s="21" t="s">
        <v>189</v>
      </c>
      <c r="G55" s="28" t="s">
        <v>43</v>
      </c>
      <c r="H55" s="6" t="s">
        <v>191</v>
      </c>
      <c r="I55" s="7">
        <v>2</v>
      </c>
      <c r="J55" s="11" t="s">
        <v>13</v>
      </c>
      <c r="K55" s="12" t="s">
        <v>18</v>
      </c>
      <c r="M55" t="str">
        <f>VLOOKUP(A55,'20 2'!$B$2:$S$135,14,0)</f>
        <v>P</v>
      </c>
    </row>
    <row r="56" spans="1:13" x14ac:dyDescent="0.25">
      <c r="A56" s="50" t="str">
        <f t="shared" si="0"/>
        <v>101633 PEMK0019</v>
      </c>
      <c r="B56" s="34">
        <v>101633</v>
      </c>
      <c r="C56" s="10" t="s">
        <v>16</v>
      </c>
      <c r="D56" s="7">
        <v>8</v>
      </c>
      <c r="E56" s="14" t="s">
        <v>23</v>
      </c>
      <c r="F56" s="6" t="s">
        <v>192</v>
      </c>
      <c r="G56" s="27" t="s">
        <v>43</v>
      </c>
      <c r="H56" s="6" t="s">
        <v>194</v>
      </c>
      <c r="I56" s="7">
        <v>3</v>
      </c>
      <c r="J56" s="26" t="s">
        <v>26</v>
      </c>
      <c r="K56" s="12" t="s">
        <v>18</v>
      </c>
      <c r="M56" t="str">
        <f>VLOOKUP(A56,'20 2'!$B$2:$S$135,14,0)</f>
        <v>P</v>
      </c>
    </row>
    <row r="57" spans="1:13" x14ac:dyDescent="0.25">
      <c r="A57" s="50" t="str">
        <f t="shared" si="0"/>
        <v>101633 PEAD0028</v>
      </c>
      <c r="B57" s="34">
        <v>101633</v>
      </c>
      <c r="C57" s="10" t="s">
        <v>16</v>
      </c>
      <c r="D57" s="4">
        <v>7</v>
      </c>
      <c r="E57" s="14" t="s">
        <v>23</v>
      </c>
      <c r="F57" s="6" t="s">
        <v>195</v>
      </c>
      <c r="G57" s="27" t="s">
        <v>21</v>
      </c>
      <c r="H57" s="6" t="s">
        <v>197</v>
      </c>
      <c r="I57" s="7">
        <v>2</v>
      </c>
      <c r="J57" s="11" t="s">
        <v>26</v>
      </c>
      <c r="K57" s="12" t="s">
        <v>18</v>
      </c>
      <c r="M57" t="str">
        <f>VLOOKUP(A57,'20 2'!$B$2:$S$135,14,0)</f>
        <v>P</v>
      </c>
    </row>
    <row r="58" spans="1:13" x14ac:dyDescent="0.25">
      <c r="A58" s="50" t="str">
        <f t="shared" si="0"/>
        <v>101633 PEIN0026</v>
      </c>
      <c r="B58" s="34">
        <v>101633</v>
      </c>
      <c r="C58" s="10" t="s">
        <v>16</v>
      </c>
      <c r="D58" s="4">
        <v>1</v>
      </c>
      <c r="E58" s="14" t="s">
        <v>23</v>
      </c>
      <c r="F58" s="21" t="s">
        <v>198</v>
      </c>
      <c r="G58" s="27" t="s">
        <v>200</v>
      </c>
      <c r="H58" s="6" t="s">
        <v>201</v>
      </c>
      <c r="I58" s="15">
        <v>2</v>
      </c>
      <c r="J58" s="26" t="s">
        <v>26</v>
      </c>
      <c r="K58" s="12" t="s">
        <v>18</v>
      </c>
      <c r="M58" t="str">
        <f>VLOOKUP(A58,'20 2'!$B$2:$S$135,14,0)</f>
        <v>P</v>
      </c>
    </row>
    <row r="59" spans="1:13" x14ac:dyDescent="0.25">
      <c r="A59" s="50" t="str">
        <f t="shared" si="0"/>
        <v>101633 PENI0018</v>
      </c>
      <c r="B59" s="34">
        <v>101633</v>
      </c>
      <c r="C59" s="10" t="s">
        <v>16</v>
      </c>
      <c r="D59" s="4">
        <v>7</v>
      </c>
      <c r="E59" s="5" t="s">
        <v>10</v>
      </c>
      <c r="F59" s="13" t="s">
        <v>202</v>
      </c>
      <c r="G59" s="27" t="s">
        <v>108</v>
      </c>
      <c r="H59" s="6" t="s">
        <v>204</v>
      </c>
      <c r="I59" s="7">
        <v>2</v>
      </c>
      <c r="J59" s="11" t="s">
        <v>13</v>
      </c>
      <c r="K59" s="12" t="s">
        <v>18</v>
      </c>
      <c r="M59" t="str">
        <f>VLOOKUP(A59,'20 2'!$B$2:$S$135,14,0)</f>
        <v>P</v>
      </c>
    </row>
    <row r="60" spans="1:13" x14ac:dyDescent="0.25">
      <c r="A60" s="50" t="str">
        <f t="shared" si="0"/>
        <v>101633 PEMK0021</v>
      </c>
      <c r="B60" s="34">
        <v>101633</v>
      </c>
      <c r="C60" s="10" t="s">
        <v>16</v>
      </c>
      <c r="D60" s="4">
        <v>9</v>
      </c>
      <c r="E60" s="5" t="s">
        <v>10</v>
      </c>
      <c r="F60" s="6" t="s">
        <v>205</v>
      </c>
      <c r="G60" s="27" t="s">
        <v>43</v>
      </c>
      <c r="H60" s="6" t="s">
        <v>207</v>
      </c>
      <c r="I60" s="7">
        <v>3</v>
      </c>
      <c r="J60" s="11" t="s">
        <v>13</v>
      </c>
      <c r="K60" s="12" t="s">
        <v>18</v>
      </c>
      <c r="M60" t="str">
        <f>VLOOKUP(A60,'20 2'!$B$2:$S$135,14,0)</f>
        <v>P</v>
      </c>
    </row>
    <row r="61" spans="1:13" x14ac:dyDescent="0.25">
      <c r="A61" s="50" t="str">
        <f t="shared" si="0"/>
        <v>101633 PEAD0029</v>
      </c>
      <c r="B61" s="34">
        <v>101633</v>
      </c>
      <c r="C61" s="10" t="s">
        <v>16</v>
      </c>
      <c r="D61" s="7">
        <v>2</v>
      </c>
      <c r="E61" s="5" t="s">
        <v>10</v>
      </c>
      <c r="F61" s="6" t="s">
        <v>208</v>
      </c>
      <c r="G61" s="27" t="s">
        <v>21</v>
      </c>
      <c r="H61" s="6" t="s">
        <v>210</v>
      </c>
      <c r="I61" s="15">
        <v>2</v>
      </c>
      <c r="J61" s="11" t="s">
        <v>13</v>
      </c>
      <c r="K61" s="12" t="s">
        <v>18</v>
      </c>
      <c r="M61" t="str">
        <f>VLOOKUP(A61,'20 2'!$B$2:$S$135,14,0)</f>
        <v>P</v>
      </c>
    </row>
    <row r="62" spans="1:13" x14ac:dyDescent="0.25">
      <c r="A62" s="50" t="str">
        <f t="shared" si="0"/>
        <v>101633 PEMK0022</v>
      </c>
      <c r="B62" s="34">
        <v>101633</v>
      </c>
      <c r="C62" s="10" t="s">
        <v>16</v>
      </c>
      <c r="D62" s="4">
        <v>5</v>
      </c>
      <c r="E62" s="14" t="s">
        <v>23</v>
      </c>
      <c r="F62" s="6" t="s">
        <v>211</v>
      </c>
      <c r="G62" s="27" t="s">
        <v>43</v>
      </c>
      <c r="H62" s="6" t="s">
        <v>213</v>
      </c>
      <c r="I62" s="7">
        <v>3</v>
      </c>
      <c r="J62" s="11" t="s">
        <v>26</v>
      </c>
      <c r="K62" s="12" t="s">
        <v>18</v>
      </c>
      <c r="M62" t="str">
        <f>VLOOKUP(A62,'20 2'!$B$2:$S$135,14,0)</f>
        <v>P</v>
      </c>
    </row>
    <row r="63" spans="1:13" x14ac:dyDescent="0.25">
      <c r="A63" s="50" t="str">
        <f t="shared" si="0"/>
        <v>101633 PECF0039</v>
      </c>
      <c r="B63" s="34">
        <v>101633</v>
      </c>
      <c r="C63" s="10" t="s">
        <v>16</v>
      </c>
      <c r="D63" s="7">
        <v>6</v>
      </c>
      <c r="E63" s="5" t="s">
        <v>10</v>
      </c>
      <c r="F63" s="6" t="s">
        <v>214</v>
      </c>
      <c r="G63" s="27" t="s">
        <v>15</v>
      </c>
      <c r="H63" s="6" t="s">
        <v>216</v>
      </c>
      <c r="I63" s="7">
        <v>3</v>
      </c>
      <c r="J63" s="11" t="s">
        <v>13</v>
      </c>
      <c r="K63" s="12" t="s">
        <v>18</v>
      </c>
      <c r="M63" t="str">
        <f>VLOOKUP(A63,'20 2'!$B$2:$S$135,14,0)</f>
        <v>P</v>
      </c>
    </row>
    <row r="64" spans="1:13" x14ac:dyDescent="0.25">
      <c r="A64" s="50" t="str">
        <f t="shared" si="0"/>
        <v>101633 PEMK0024</v>
      </c>
      <c r="B64" s="34">
        <v>101633</v>
      </c>
      <c r="C64" s="10" t="s">
        <v>16</v>
      </c>
      <c r="D64" s="7">
        <v>4</v>
      </c>
      <c r="E64" s="5" t="s">
        <v>10</v>
      </c>
      <c r="F64" s="6" t="s">
        <v>217</v>
      </c>
      <c r="G64" s="27" t="s">
        <v>43</v>
      </c>
      <c r="H64" s="6" t="s">
        <v>219</v>
      </c>
      <c r="I64" s="7">
        <v>3</v>
      </c>
      <c r="J64" s="11" t="s">
        <v>13</v>
      </c>
      <c r="K64" s="12" t="s">
        <v>18</v>
      </c>
      <c r="M64" t="str">
        <f>VLOOKUP(A64,'20 2'!$B$2:$S$135,14,0)</f>
        <v>P</v>
      </c>
    </row>
    <row r="65" spans="1:13" x14ac:dyDescent="0.25">
      <c r="A65" s="50" t="str">
        <f t="shared" si="0"/>
        <v>101633 PEIN0038</v>
      </c>
      <c r="B65" s="34">
        <v>101633</v>
      </c>
      <c r="C65" s="10" t="s">
        <v>16</v>
      </c>
      <c r="D65" s="7">
        <v>2</v>
      </c>
      <c r="E65" s="14" t="s">
        <v>23</v>
      </c>
      <c r="F65" s="13" t="s">
        <v>222</v>
      </c>
      <c r="G65" s="27" t="s">
        <v>200</v>
      </c>
      <c r="H65" s="6" t="s">
        <v>224</v>
      </c>
      <c r="I65" s="15">
        <v>2</v>
      </c>
      <c r="J65" s="11" t="s">
        <v>26</v>
      </c>
      <c r="K65" s="12" t="s">
        <v>18</v>
      </c>
      <c r="M65" t="str">
        <f>VLOOKUP(A65,'20 2'!$B$2:$S$135,14,0)</f>
        <v>P</v>
      </c>
    </row>
    <row r="66" spans="1:13" x14ac:dyDescent="0.25">
      <c r="A66" s="50" t="str">
        <f t="shared" si="0"/>
        <v>101633 PEAD0031</v>
      </c>
      <c r="B66" s="34">
        <v>101633</v>
      </c>
      <c r="C66" s="10" t="s">
        <v>16</v>
      </c>
      <c r="D66" s="4">
        <v>5</v>
      </c>
      <c r="E66" s="5" t="s">
        <v>10</v>
      </c>
      <c r="F66" s="6" t="s">
        <v>225</v>
      </c>
      <c r="G66" s="27" t="s">
        <v>21</v>
      </c>
      <c r="H66" s="6" t="s">
        <v>227</v>
      </c>
      <c r="I66" s="7">
        <v>2</v>
      </c>
      <c r="J66" s="18" t="s">
        <v>13</v>
      </c>
      <c r="K66" s="12" t="s">
        <v>18</v>
      </c>
      <c r="M66" t="str">
        <f>VLOOKUP(A66,'20 2'!$B$2:$S$135,14,0)</f>
        <v>P</v>
      </c>
    </row>
    <row r="67" spans="1:13" x14ac:dyDescent="0.25">
      <c r="A67" s="50" t="str">
        <f t="shared" ref="A67:A130" si="1">CONCATENATE(B67," ",H67)</f>
        <v>101633 PEIN0040</v>
      </c>
      <c r="B67" s="34">
        <v>101633</v>
      </c>
      <c r="C67" s="10" t="s">
        <v>16</v>
      </c>
      <c r="D67" s="7">
        <v>10</v>
      </c>
      <c r="E67" s="5" t="s">
        <v>10</v>
      </c>
      <c r="F67" s="13" t="s">
        <v>228</v>
      </c>
      <c r="G67" s="27" t="s">
        <v>200</v>
      </c>
      <c r="H67" s="6" t="s">
        <v>230</v>
      </c>
      <c r="I67" s="7">
        <v>2</v>
      </c>
      <c r="J67" s="26" t="s">
        <v>13</v>
      </c>
      <c r="K67" s="12" t="s">
        <v>18</v>
      </c>
      <c r="M67" t="str">
        <f>VLOOKUP(A67,'20 2'!$B$2:$S$135,14,0)</f>
        <v>P</v>
      </c>
    </row>
    <row r="68" spans="1:13" x14ac:dyDescent="0.25">
      <c r="A68" s="50" t="str">
        <f t="shared" si="1"/>
        <v>103472 VICF0001</v>
      </c>
      <c r="B68" s="42">
        <v>103472</v>
      </c>
      <c r="C68" s="3" t="s">
        <v>9</v>
      </c>
      <c r="D68" s="4">
        <v>5</v>
      </c>
      <c r="E68" s="5" t="s">
        <v>10</v>
      </c>
      <c r="F68" s="6" t="s">
        <v>11</v>
      </c>
      <c r="G68" s="27" t="s">
        <v>15</v>
      </c>
      <c r="H68" s="3" t="s">
        <v>12</v>
      </c>
      <c r="I68" s="7">
        <v>3</v>
      </c>
      <c r="J68" s="8" t="s">
        <v>13</v>
      </c>
      <c r="K68" s="9" t="s">
        <v>14</v>
      </c>
      <c r="M68" t="str">
        <f>VLOOKUP(A68,'20 2'!$B$2:$S$135,14,0)</f>
        <v>V</v>
      </c>
    </row>
    <row r="69" spans="1:13" x14ac:dyDescent="0.25">
      <c r="A69" s="50" t="str">
        <f t="shared" si="1"/>
        <v>103472 VIAD0001</v>
      </c>
      <c r="B69" s="42">
        <v>103472</v>
      </c>
      <c r="C69" s="3" t="s">
        <v>9</v>
      </c>
      <c r="D69" s="4">
        <v>7</v>
      </c>
      <c r="E69" s="5" t="s">
        <v>10</v>
      </c>
      <c r="F69" s="13" t="s">
        <v>19</v>
      </c>
      <c r="G69" s="27" t="s">
        <v>21</v>
      </c>
      <c r="H69" s="3" t="s">
        <v>20</v>
      </c>
      <c r="I69" s="7">
        <v>3</v>
      </c>
      <c r="J69" s="8" t="s">
        <v>13</v>
      </c>
      <c r="K69" s="9" t="s">
        <v>14</v>
      </c>
      <c r="M69" t="str">
        <f>VLOOKUP(A69,'20 2'!$B$2:$S$135,14,0)</f>
        <v>V</v>
      </c>
    </row>
    <row r="70" spans="1:13" x14ac:dyDescent="0.25">
      <c r="A70" s="50" t="str">
        <f t="shared" si="1"/>
        <v>103472 VIAD0002</v>
      </c>
      <c r="B70" s="42">
        <v>103472</v>
      </c>
      <c r="C70" s="3" t="s">
        <v>9</v>
      </c>
      <c r="D70" s="4">
        <v>7</v>
      </c>
      <c r="E70" s="14" t="s">
        <v>23</v>
      </c>
      <c r="F70" s="6" t="s">
        <v>24</v>
      </c>
      <c r="G70" s="27" t="s">
        <v>21</v>
      </c>
      <c r="H70" s="3" t="s">
        <v>25</v>
      </c>
      <c r="I70" s="7">
        <v>3</v>
      </c>
      <c r="J70" s="8" t="s">
        <v>26</v>
      </c>
      <c r="K70" s="9" t="s">
        <v>14</v>
      </c>
      <c r="M70" t="str">
        <f>VLOOKUP(A70,'20 2'!$B$2:$S$135,14,0)</f>
        <v>V</v>
      </c>
    </row>
    <row r="71" spans="1:13" x14ac:dyDescent="0.25">
      <c r="A71" s="50" t="str">
        <f t="shared" si="1"/>
        <v>103472 VIAD0004</v>
      </c>
      <c r="B71" s="42">
        <v>103472</v>
      </c>
      <c r="C71" s="3" t="s">
        <v>9</v>
      </c>
      <c r="D71" s="4">
        <v>3</v>
      </c>
      <c r="E71" s="5" t="s">
        <v>10</v>
      </c>
      <c r="F71" s="6" t="s">
        <v>28</v>
      </c>
      <c r="G71" s="27" t="s">
        <v>21</v>
      </c>
      <c r="H71" s="3" t="s">
        <v>29</v>
      </c>
      <c r="I71" s="15">
        <v>3</v>
      </c>
      <c r="J71" s="8" t="s">
        <v>13</v>
      </c>
      <c r="K71" s="9" t="s">
        <v>14</v>
      </c>
      <c r="M71" t="str">
        <f>VLOOKUP(A71,'20 2'!$B$2:$S$135,14,0)</f>
        <v>V</v>
      </c>
    </row>
    <row r="72" spans="1:13" x14ac:dyDescent="0.25">
      <c r="A72" s="50" t="str">
        <f t="shared" si="1"/>
        <v>103472 VIDI0001</v>
      </c>
      <c r="B72" s="42">
        <v>103472</v>
      </c>
      <c r="C72" s="3" t="s">
        <v>9</v>
      </c>
      <c r="D72" s="7">
        <v>10</v>
      </c>
      <c r="E72" s="14" t="s">
        <v>23</v>
      </c>
      <c r="F72" s="6" t="s">
        <v>31</v>
      </c>
      <c r="G72" s="27" t="s">
        <v>33</v>
      </c>
      <c r="H72" s="3" t="s">
        <v>32</v>
      </c>
      <c r="I72" s="7">
        <v>3</v>
      </c>
      <c r="J72" s="8" t="s">
        <v>26</v>
      </c>
      <c r="K72" s="9" t="s">
        <v>14</v>
      </c>
      <c r="M72" t="str">
        <f>VLOOKUP(A72,'20 2'!$B$2:$S$135,14,0)</f>
        <v>V</v>
      </c>
    </row>
    <row r="73" spans="1:13" x14ac:dyDescent="0.25">
      <c r="A73" s="50" t="str">
        <f t="shared" si="1"/>
        <v>103472 VICB0001</v>
      </c>
      <c r="B73" s="42">
        <v>103472</v>
      </c>
      <c r="C73" s="3" t="s">
        <v>9</v>
      </c>
      <c r="D73" s="7">
        <v>2</v>
      </c>
      <c r="E73" s="14" t="s">
        <v>23</v>
      </c>
      <c r="F73" s="6" t="s">
        <v>34</v>
      </c>
      <c r="G73" s="27" t="s">
        <v>36</v>
      </c>
      <c r="H73" s="3" t="s">
        <v>35</v>
      </c>
      <c r="I73" s="15">
        <v>3</v>
      </c>
      <c r="J73" s="8" t="s">
        <v>26</v>
      </c>
      <c r="K73" s="9" t="s">
        <v>14</v>
      </c>
      <c r="M73" t="str">
        <f>VLOOKUP(A73,'20 2'!$B$2:$S$135,14,0)</f>
        <v>V</v>
      </c>
    </row>
    <row r="74" spans="1:13" x14ac:dyDescent="0.25">
      <c r="A74" s="50" t="str">
        <f t="shared" si="1"/>
        <v>103472 VICB0002</v>
      </c>
      <c r="B74" s="42">
        <v>103472</v>
      </c>
      <c r="C74" s="3" t="s">
        <v>9</v>
      </c>
      <c r="D74" s="4">
        <v>3</v>
      </c>
      <c r="E74" s="5" t="s">
        <v>10</v>
      </c>
      <c r="F74" s="6" t="s">
        <v>38</v>
      </c>
      <c r="G74" s="27" t="s">
        <v>36</v>
      </c>
      <c r="H74" s="3" t="s">
        <v>39</v>
      </c>
      <c r="I74" s="7">
        <v>3</v>
      </c>
      <c r="J74" s="8" t="s">
        <v>13</v>
      </c>
      <c r="K74" s="9" t="s">
        <v>14</v>
      </c>
      <c r="M74" t="str">
        <f>VLOOKUP(A74,'20 2'!$B$2:$S$135,14,0)</f>
        <v>V</v>
      </c>
    </row>
    <row r="75" spans="1:13" x14ac:dyDescent="0.25">
      <c r="A75" s="50" t="str">
        <f t="shared" si="1"/>
        <v>103472 VIMK0001</v>
      </c>
      <c r="B75" s="42">
        <v>103472</v>
      </c>
      <c r="C75" s="3" t="s">
        <v>9</v>
      </c>
      <c r="D75" s="7">
        <v>4</v>
      </c>
      <c r="E75" s="14" t="s">
        <v>23</v>
      </c>
      <c r="F75" s="6" t="s">
        <v>41</v>
      </c>
      <c r="G75" s="28" t="s">
        <v>43</v>
      </c>
      <c r="H75" s="3" t="s">
        <v>42</v>
      </c>
      <c r="I75" s="7">
        <v>3</v>
      </c>
      <c r="J75" s="8" t="s">
        <v>26</v>
      </c>
      <c r="K75" s="9" t="s">
        <v>14</v>
      </c>
      <c r="M75" t="str">
        <f>VLOOKUP(A75,'20 2'!$B$2:$S$135,14,0)</f>
        <v>V</v>
      </c>
    </row>
    <row r="76" spans="1:13" x14ac:dyDescent="0.25">
      <c r="A76" s="50" t="str">
        <f t="shared" si="1"/>
        <v>103472 VIHU0001</v>
      </c>
      <c r="B76" s="42">
        <v>103472</v>
      </c>
      <c r="C76" s="3" t="s">
        <v>9</v>
      </c>
      <c r="D76" s="4">
        <v>1</v>
      </c>
      <c r="E76" s="14" t="s">
        <v>23</v>
      </c>
      <c r="F76" s="6" t="s">
        <v>45</v>
      </c>
      <c r="G76" s="27" t="s">
        <v>47</v>
      </c>
      <c r="H76" s="3" t="s">
        <v>46</v>
      </c>
      <c r="I76" s="15">
        <v>1</v>
      </c>
      <c r="J76" s="8" t="s">
        <v>26</v>
      </c>
      <c r="K76" s="9" t="s">
        <v>14</v>
      </c>
      <c r="M76" t="str">
        <f>VLOOKUP(A76,'20 2'!$B$2:$S$135,14,0)</f>
        <v>V</v>
      </c>
    </row>
    <row r="77" spans="1:13" x14ac:dyDescent="0.25">
      <c r="A77" s="50" t="str">
        <f t="shared" si="1"/>
        <v>103472 VIMK0002</v>
      </c>
      <c r="B77" s="42">
        <v>103472</v>
      </c>
      <c r="C77" s="3" t="s">
        <v>9</v>
      </c>
      <c r="D77" s="7">
        <v>4</v>
      </c>
      <c r="E77" s="14" t="s">
        <v>23</v>
      </c>
      <c r="F77" s="6" t="s">
        <v>49</v>
      </c>
      <c r="G77" s="27" t="s">
        <v>43</v>
      </c>
      <c r="H77" s="3" t="s">
        <v>50</v>
      </c>
      <c r="I77" s="7">
        <v>2</v>
      </c>
      <c r="J77" s="8" t="s">
        <v>26</v>
      </c>
      <c r="K77" s="9" t="s">
        <v>14</v>
      </c>
      <c r="M77" t="str">
        <f>VLOOKUP(A77,'20 2'!$B$2:$S$135,14,0)</f>
        <v>V</v>
      </c>
    </row>
    <row r="78" spans="1:13" x14ac:dyDescent="0.25">
      <c r="A78" s="50" t="str">
        <f t="shared" si="1"/>
        <v>103472 VIMK0003</v>
      </c>
      <c r="B78" s="42">
        <v>103472</v>
      </c>
      <c r="C78" s="3" t="s">
        <v>9</v>
      </c>
      <c r="D78" s="7">
        <v>2</v>
      </c>
      <c r="E78" s="5" t="s">
        <v>10</v>
      </c>
      <c r="F78" s="6" t="s">
        <v>52</v>
      </c>
      <c r="G78" s="28" t="s">
        <v>43</v>
      </c>
      <c r="H78" s="3" t="s">
        <v>53</v>
      </c>
      <c r="I78" s="15">
        <v>3</v>
      </c>
      <c r="J78" s="8" t="s">
        <v>13</v>
      </c>
      <c r="K78" s="9" t="s">
        <v>14</v>
      </c>
      <c r="M78" t="str">
        <f>VLOOKUP(A78,'20 2'!$B$2:$S$135,14,0)</f>
        <v>V</v>
      </c>
    </row>
    <row r="79" spans="1:13" x14ac:dyDescent="0.25">
      <c r="A79" s="50" t="str">
        <f t="shared" si="1"/>
        <v>103472 VIHU0002</v>
      </c>
      <c r="B79" s="42">
        <v>103472</v>
      </c>
      <c r="C79" s="3" t="s">
        <v>9</v>
      </c>
      <c r="D79" s="7">
        <v>2</v>
      </c>
      <c r="E79" s="5" t="s">
        <v>10</v>
      </c>
      <c r="F79" s="6" t="s">
        <v>55</v>
      </c>
      <c r="G79" s="27" t="s">
        <v>47</v>
      </c>
      <c r="H79" s="3" t="s">
        <v>56</v>
      </c>
      <c r="I79" s="15">
        <v>2</v>
      </c>
      <c r="J79" s="8" t="s">
        <v>13</v>
      </c>
      <c r="K79" s="9" t="s">
        <v>14</v>
      </c>
      <c r="M79" t="str">
        <f>VLOOKUP(A79,'20 2'!$B$2:$S$135,14,0)</f>
        <v>V</v>
      </c>
    </row>
    <row r="80" spans="1:13" x14ac:dyDescent="0.25">
      <c r="A80" s="50" t="str">
        <f t="shared" si="1"/>
        <v>103472 VICF0004</v>
      </c>
      <c r="B80" s="42">
        <v>103472</v>
      </c>
      <c r="C80" s="3" t="s">
        <v>9</v>
      </c>
      <c r="D80" s="4">
        <v>7</v>
      </c>
      <c r="E80" s="14" t="s">
        <v>23</v>
      </c>
      <c r="F80" s="6" t="s">
        <v>58</v>
      </c>
      <c r="G80" s="27" t="s">
        <v>15</v>
      </c>
      <c r="H80" s="3" t="s">
        <v>59</v>
      </c>
      <c r="I80" s="7">
        <v>3</v>
      </c>
      <c r="J80" s="8" t="s">
        <v>26</v>
      </c>
      <c r="K80" s="9" t="s">
        <v>14</v>
      </c>
      <c r="M80" t="str">
        <f>VLOOKUP(A80,'20 2'!$B$2:$S$135,14,0)</f>
        <v>V</v>
      </c>
    </row>
    <row r="81" spans="1:13" x14ac:dyDescent="0.25">
      <c r="A81" s="50" t="str">
        <f t="shared" si="1"/>
        <v>103472 VICF0007</v>
      </c>
      <c r="B81" s="42">
        <v>103472</v>
      </c>
      <c r="C81" s="3" t="s">
        <v>9</v>
      </c>
      <c r="D81" s="7">
        <v>4</v>
      </c>
      <c r="E81" s="14" t="s">
        <v>23</v>
      </c>
      <c r="F81" s="6" t="s">
        <v>61</v>
      </c>
      <c r="G81" s="28" t="s">
        <v>15</v>
      </c>
      <c r="H81" s="3" t="s">
        <v>62</v>
      </c>
      <c r="I81" s="7">
        <v>3</v>
      </c>
      <c r="J81" s="8" t="s">
        <v>26</v>
      </c>
      <c r="K81" s="9" t="s">
        <v>14</v>
      </c>
      <c r="M81" t="str">
        <f>VLOOKUP(A81,'20 2'!$B$2:$S$135,14,0)</f>
        <v>V</v>
      </c>
    </row>
    <row r="82" spans="1:13" x14ac:dyDescent="0.25">
      <c r="A82" s="50" t="str">
        <f t="shared" si="1"/>
        <v>103472 VIAD0005</v>
      </c>
      <c r="B82" s="42">
        <v>103472</v>
      </c>
      <c r="C82" s="3" t="s">
        <v>9</v>
      </c>
      <c r="D82" s="7">
        <v>6</v>
      </c>
      <c r="E82" s="19" t="s">
        <v>23</v>
      </c>
      <c r="F82" s="13" t="s">
        <v>64</v>
      </c>
      <c r="G82" s="27" t="s">
        <v>21</v>
      </c>
      <c r="H82" s="3" t="s">
        <v>65</v>
      </c>
      <c r="I82" s="7">
        <v>2</v>
      </c>
      <c r="J82" s="8" t="s">
        <v>26</v>
      </c>
      <c r="K82" s="9" t="s">
        <v>14</v>
      </c>
      <c r="M82" t="str">
        <f>VLOOKUP(A82,'20 2'!$B$2:$S$135,14,0)</f>
        <v>V</v>
      </c>
    </row>
    <row r="83" spans="1:13" x14ac:dyDescent="0.25">
      <c r="A83" s="50" t="str">
        <f t="shared" si="1"/>
        <v>103472 VIAD0010</v>
      </c>
      <c r="B83" s="42">
        <v>103472</v>
      </c>
      <c r="C83" s="3" t="s">
        <v>9</v>
      </c>
      <c r="D83" s="4">
        <v>5</v>
      </c>
      <c r="E83" s="14" t="s">
        <v>23</v>
      </c>
      <c r="F83" s="6" t="s">
        <v>67</v>
      </c>
      <c r="G83" s="27" t="s">
        <v>21</v>
      </c>
      <c r="H83" s="3" t="s">
        <v>68</v>
      </c>
      <c r="I83" s="7">
        <v>2</v>
      </c>
      <c r="J83" s="8" t="s">
        <v>26</v>
      </c>
      <c r="K83" s="9" t="s">
        <v>14</v>
      </c>
      <c r="M83" t="str">
        <f>VLOOKUP(A83,'20 2'!$B$2:$S$135,14,0)</f>
        <v>V</v>
      </c>
    </row>
    <row r="84" spans="1:13" x14ac:dyDescent="0.25">
      <c r="A84" s="50" t="str">
        <f t="shared" si="1"/>
        <v>103472 VIAD0012</v>
      </c>
      <c r="B84" s="42">
        <v>103472</v>
      </c>
      <c r="C84" s="3" t="s">
        <v>9</v>
      </c>
      <c r="D84" s="4">
        <v>7</v>
      </c>
      <c r="E84" s="5" t="s">
        <v>10</v>
      </c>
      <c r="F84" s="6" t="s">
        <v>70</v>
      </c>
      <c r="G84" s="28" t="s">
        <v>21</v>
      </c>
      <c r="H84" s="20" t="s">
        <v>71</v>
      </c>
      <c r="I84" s="7">
        <v>2</v>
      </c>
      <c r="J84" s="8" t="s">
        <v>26</v>
      </c>
      <c r="K84" s="9" t="s">
        <v>14</v>
      </c>
      <c r="M84" t="str">
        <f>VLOOKUP(A84,'20 2'!$B$2:$S$135,14,0)</f>
        <v>V</v>
      </c>
    </row>
    <row r="85" spans="1:13" x14ac:dyDescent="0.25">
      <c r="A85" s="50" t="str">
        <f t="shared" si="1"/>
        <v>103472 VIAD0013</v>
      </c>
      <c r="B85" s="42">
        <v>103472</v>
      </c>
      <c r="C85" s="3" t="s">
        <v>9</v>
      </c>
      <c r="D85" s="7">
        <v>8</v>
      </c>
      <c r="E85" s="14" t="s">
        <v>23</v>
      </c>
      <c r="F85" s="6" t="s">
        <v>72</v>
      </c>
      <c r="G85" s="27" t="s">
        <v>21</v>
      </c>
      <c r="H85" s="20" t="s">
        <v>73</v>
      </c>
      <c r="I85" s="7">
        <v>2</v>
      </c>
      <c r="J85" s="8" t="s">
        <v>26</v>
      </c>
      <c r="K85" s="9" t="s">
        <v>14</v>
      </c>
      <c r="M85" t="str">
        <f>VLOOKUP(A85,'20 2'!$B$2:$S$135,14,0)</f>
        <v>V</v>
      </c>
    </row>
    <row r="86" spans="1:13" x14ac:dyDescent="0.25">
      <c r="A86" s="50" t="str">
        <f t="shared" si="1"/>
        <v>103472 VIAD0014</v>
      </c>
      <c r="B86" s="42">
        <v>103472</v>
      </c>
      <c r="C86" s="3" t="s">
        <v>9</v>
      </c>
      <c r="D86" s="4">
        <v>9</v>
      </c>
      <c r="E86" s="14" t="s">
        <v>23</v>
      </c>
      <c r="F86" s="6" t="s">
        <v>74</v>
      </c>
      <c r="G86" s="27" t="s">
        <v>21</v>
      </c>
      <c r="H86" s="3" t="s">
        <v>75</v>
      </c>
      <c r="I86" s="7">
        <v>2</v>
      </c>
      <c r="J86" s="8" t="s">
        <v>26</v>
      </c>
      <c r="K86" s="9" t="s">
        <v>14</v>
      </c>
      <c r="M86" t="str">
        <f>VLOOKUP(A86,'20 2'!$B$2:$S$135,14,0)</f>
        <v>V</v>
      </c>
    </row>
    <row r="87" spans="1:13" x14ac:dyDescent="0.25">
      <c r="A87" s="50" t="str">
        <f t="shared" si="1"/>
        <v>103472 VIAD0015</v>
      </c>
      <c r="B87" s="42">
        <v>103472</v>
      </c>
      <c r="C87" s="3" t="s">
        <v>9</v>
      </c>
      <c r="D87" s="7">
        <v>10</v>
      </c>
      <c r="E87" s="14" t="s">
        <v>23</v>
      </c>
      <c r="F87" s="6" t="s">
        <v>76</v>
      </c>
      <c r="G87" s="28" t="s">
        <v>21</v>
      </c>
      <c r="H87" s="20" t="s">
        <v>77</v>
      </c>
      <c r="I87" s="7">
        <v>2</v>
      </c>
      <c r="J87" s="8" t="s">
        <v>26</v>
      </c>
      <c r="K87" s="9" t="s">
        <v>14</v>
      </c>
      <c r="M87" t="str">
        <f>VLOOKUP(A87,'20 2'!$B$2:$S$135,14,0)</f>
        <v>V</v>
      </c>
    </row>
    <row r="88" spans="1:13" x14ac:dyDescent="0.25">
      <c r="A88" s="50" t="str">
        <f t="shared" si="1"/>
        <v>103472 VIEM0001</v>
      </c>
      <c r="B88" s="42">
        <v>103472</v>
      </c>
      <c r="C88" s="3" t="s">
        <v>9</v>
      </c>
      <c r="D88" s="4">
        <v>7</v>
      </c>
      <c r="E88" s="14" t="s">
        <v>23</v>
      </c>
      <c r="F88" s="21" t="s">
        <v>78</v>
      </c>
      <c r="G88" s="27" t="s">
        <v>80</v>
      </c>
      <c r="H88" s="3" t="s">
        <v>79</v>
      </c>
      <c r="I88" s="7">
        <v>2</v>
      </c>
      <c r="J88" s="8" t="s">
        <v>26</v>
      </c>
      <c r="K88" s="9" t="s">
        <v>14</v>
      </c>
      <c r="M88" t="str">
        <f>VLOOKUP(A88,'20 2'!$B$2:$S$135,14,0)</f>
        <v>V</v>
      </c>
    </row>
    <row r="89" spans="1:13" x14ac:dyDescent="0.25">
      <c r="A89" s="50" t="str">
        <f t="shared" si="1"/>
        <v>103472 VIEM0002</v>
      </c>
      <c r="B89" s="42">
        <v>103472</v>
      </c>
      <c r="C89" s="3" t="s">
        <v>9</v>
      </c>
      <c r="D89" s="7">
        <v>8</v>
      </c>
      <c r="E89" s="5" t="s">
        <v>10</v>
      </c>
      <c r="F89" s="6" t="s">
        <v>82</v>
      </c>
      <c r="G89" s="27" t="s">
        <v>80</v>
      </c>
      <c r="H89" s="3" t="s">
        <v>83</v>
      </c>
      <c r="I89" s="7">
        <v>2</v>
      </c>
      <c r="J89" s="8" t="s">
        <v>13</v>
      </c>
      <c r="K89" s="9" t="s">
        <v>14</v>
      </c>
      <c r="M89" t="str">
        <f>VLOOKUP(A89,'20 2'!$B$2:$S$135,14,0)</f>
        <v>V</v>
      </c>
    </row>
    <row r="90" spans="1:13" x14ac:dyDescent="0.25">
      <c r="A90" s="50" t="str">
        <f t="shared" si="1"/>
        <v>103472 VIEM0003</v>
      </c>
      <c r="B90" s="42">
        <v>103472</v>
      </c>
      <c r="C90" s="3" t="s">
        <v>9</v>
      </c>
      <c r="D90" s="4">
        <v>9</v>
      </c>
      <c r="E90" s="14" t="s">
        <v>23</v>
      </c>
      <c r="F90" s="6" t="s">
        <v>85</v>
      </c>
      <c r="G90" s="28" t="s">
        <v>80</v>
      </c>
      <c r="H90" s="3" t="s">
        <v>86</v>
      </c>
      <c r="I90" s="7">
        <v>2</v>
      </c>
      <c r="J90" s="8" t="s">
        <v>26</v>
      </c>
      <c r="K90" s="9" t="s">
        <v>14</v>
      </c>
      <c r="M90" t="str">
        <f>VLOOKUP(A90,'20 2'!$B$2:$S$135,14,0)</f>
        <v>V</v>
      </c>
    </row>
    <row r="91" spans="1:13" x14ac:dyDescent="0.25">
      <c r="A91" s="50" t="str">
        <f t="shared" si="1"/>
        <v>103472 VIEM0004</v>
      </c>
      <c r="B91" s="42">
        <v>103472</v>
      </c>
      <c r="C91" s="3" t="s">
        <v>9</v>
      </c>
      <c r="D91" s="7">
        <v>10</v>
      </c>
      <c r="E91" s="14" t="s">
        <v>23</v>
      </c>
      <c r="F91" s="6" t="s">
        <v>88</v>
      </c>
      <c r="G91" s="27" t="s">
        <v>80</v>
      </c>
      <c r="H91" s="3" t="s">
        <v>89</v>
      </c>
      <c r="I91" s="7">
        <v>2</v>
      </c>
      <c r="J91" s="8" t="s">
        <v>26</v>
      </c>
      <c r="K91" s="9" t="s">
        <v>14</v>
      </c>
      <c r="M91" t="str">
        <f>VLOOKUP(A91,'20 2'!$B$2:$S$135,14,0)</f>
        <v>V</v>
      </c>
    </row>
    <row r="92" spans="1:13" x14ac:dyDescent="0.25">
      <c r="A92" s="50" t="str">
        <f t="shared" si="1"/>
        <v>103472 VICB0003</v>
      </c>
      <c r="B92" s="42">
        <v>103472</v>
      </c>
      <c r="C92" s="3" t="s">
        <v>9</v>
      </c>
      <c r="D92" s="4">
        <v>3</v>
      </c>
      <c r="E92" s="14" t="s">
        <v>23</v>
      </c>
      <c r="F92" s="6" t="s">
        <v>91</v>
      </c>
      <c r="G92" s="27" t="s">
        <v>36</v>
      </c>
      <c r="H92" s="3" t="s">
        <v>92</v>
      </c>
      <c r="I92" s="7">
        <v>3</v>
      </c>
      <c r="J92" s="8" t="s">
        <v>26</v>
      </c>
      <c r="K92" s="9" t="s">
        <v>14</v>
      </c>
      <c r="M92" t="str">
        <f>VLOOKUP(A92,'20 2'!$B$2:$S$135,14,0)</f>
        <v>V</v>
      </c>
    </row>
    <row r="93" spans="1:13" x14ac:dyDescent="0.25">
      <c r="A93" s="50" t="str">
        <f t="shared" si="1"/>
        <v>103472 VIHU0003</v>
      </c>
      <c r="B93" s="42">
        <v>103472</v>
      </c>
      <c r="C93" s="3" t="s">
        <v>9</v>
      </c>
      <c r="D93" s="7">
        <v>10</v>
      </c>
      <c r="E93" s="14" t="s">
        <v>23</v>
      </c>
      <c r="F93" s="6" t="s">
        <v>94</v>
      </c>
      <c r="G93" s="27" t="s">
        <v>47</v>
      </c>
      <c r="H93" s="23" t="s">
        <v>95</v>
      </c>
      <c r="I93" s="7">
        <v>1</v>
      </c>
      <c r="J93" s="8" t="s">
        <v>26</v>
      </c>
      <c r="K93" s="9" t="s">
        <v>14</v>
      </c>
      <c r="M93" t="str">
        <f>VLOOKUP(A93,'20 2'!$B$2:$S$135,14,0)</f>
        <v>V</v>
      </c>
    </row>
    <row r="94" spans="1:13" x14ac:dyDescent="0.25">
      <c r="A94" s="50" t="str">
        <f t="shared" si="1"/>
        <v>103472 VIAD0016</v>
      </c>
      <c r="B94" s="42">
        <v>103472</v>
      </c>
      <c r="C94" s="3" t="s">
        <v>9</v>
      </c>
      <c r="D94" s="4">
        <v>9</v>
      </c>
      <c r="E94" s="5" t="s">
        <v>10</v>
      </c>
      <c r="F94" s="6" t="s">
        <v>97</v>
      </c>
      <c r="G94" s="27" t="s">
        <v>21</v>
      </c>
      <c r="H94" s="3" t="s">
        <v>98</v>
      </c>
      <c r="I94" s="7">
        <v>3</v>
      </c>
      <c r="J94" s="8" t="s">
        <v>13</v>
      </c>
      <c r="K94" s="9" t="s">
        <v>14</v>
      </c>
      <c r="M94" t="str">
        <f>VLOOKUP(A94,'20 2'!$B$2:$S$135,14,0)</f>
        <v>V</v>
      </c>
    </row>
    <row r="95" spans="1:13" x14ac:dyDescent="0.25">
      <c r="A95" s="50" t="str">
        <f t="shared" si="1"/>
        <v>103472 VICF0022</v>
      </c>
      <c r="B95" s="42">
        <v>103472</v>
      </c>
      <c r="C95" s="3" t="s">
        <v>9</v>
      </c>
      <c r="D95" s="7">
        <v>6</v>
      </c>
      <c r="E95" s="19" t="s">
        <v>23</v>
      </c>
      <c r="F95" s="6" t="s">
        <v>100</v>
      </c>
      <c r="G95" s="27" t="s">
        <v>15</v>
      </c>
      <c r="H95" s="3" t="s">
        <v>101</v>
      </c>
      <c r="I95" s="7">
        <v>3</v>
      </c>
      <c r="J95" s="8" t="s">
        <v>26</v>
      </c>
      <c r="K95" s="9" t="s">
        <v>14</v>
      </c>
      <c r="M95" t="str">
        <f>VLOOKUP(A95,'20 2'!$B$2:$S$135,14,0)</f>
        <v>V</v>
      </c>
    </row>
    <row r="96" spans="1:13" x14ac:dyDescent="0.25">
      <c r="A96" s="50" t="str">
        <f t="shared" si="1"/>
        <v>103472 VIAD0017</v>
      </c>
      <c r="B96" s="42">
        <v>103472</v>
      </c>
      <c r="C96" s="3" t="s">
        <v>9</v>
      </c>
      <c r="D96" s="4">
        <v>1</v>
      </c>
      <c r="E96" s="14" t="s">
        <v>23</v>
      </c>
      <c r="F96" s="6" t="s">
        <v>103</v>
      </c>
      <c r="G96" s="27" t="s">
        <v>21</v>
      </c>
      <c r="H96" s="3" t="s">
        <v>104</v>
      </c>
      <c r="I96" s="15">
        <v>3</v>
      </c>
      <c r="J96" s="8" t="s">
        <v>26</v>
      </c>
      <c r="K96" s="9" t="s">
        <v>14</v>
      </c>
      <c r="M96" t="str">
        <f>VLOOKUP(A96,'20 2'!$B$2:$S$135,14,0)</f>
        <v>V</v>
      </c>
    </row>
    <row r="97" spans="1:13" x14ac:dyDescent="0.25">
      <c r="A97" s="50" t="str">
        <f t="shared" si="1"/>
        <v>103472 VINI0010</v>
      </c>
      <c r="B97" s="42">
        <v>103472</v>
      </c>
      <c r="C97" s="3" t="s">
        <v>9</v>
      </c>
      <c r="D97" s="7">
        <v>6</v>
      </c>
      <c r="E97" s="19" t="s">
        <v>23</v>
      </c>
      <c r="F97" s="13" t="s">
        <v>106</v>
      </c>
      <c r="G97" s="27" t="s">
        <v>108</v>
      </c>
      <c r="H97" s="3" t="s">
        <v>107</v>
      </c>
      <c r="I97" s="7">
        <v>3</v>
      </c>
      <c r="J97" s="8" t="s">
        <v>26</v>
      </c>
      <c r="K97" s="9" t="s">
        <v>14</v>
      </c>
      <c r="M97" t="str">
        <f>VLOOKUP(A97,'20 2'!$B$2:$S$135,14,0)</f>
        <v>V</v>
      </c>
    </row>
    <row r="98" spans="1:13" x14ac:dyDescent="0.25">
      <c r="A98" s="50" t="str">
        <f t="shared" si="1"/>
        <v>103472 VIAD0018</v>
      </c>
      <c r="B98" s="42">
        <v>103472</v>
      </c>
      <c r="C98" s="3" t="s">
        <v>9</v>
      </c>
      <c r="D98" s="4">
        <v>5</v>
      </c>
      <c r="E98" s="14" t="s">
        <v>23</v>
      </c>
      <c r="F98" s="6" t="s">
        <v>110</v>
      </c>
      <c r="G98" s="27" t="s">
        <v>21</v>
      </c>
      <c r="H98" s="3" t="s">
        <v>111</v>
      </c>
      <c r="I98" s="7">
        <v>2</v>
      </c>
      <c r="J98" s="8" t="s">
        <v>26</v>
      </c>
      <c r="K98" s="9" t="s">
        <v>14</v>
      </c>
      <c r="M98" t="str">
        <f>VLOOKUP(A98,'20 2'!$B$2:$S$135,14,0)</f>
        <v>V</v>
      </c>
    </row>
    <row r="99" spans="1:13" x14ac:dyDescent="0.25">
      <c r="A99" s="50" t="str">
        <f t="shared" si="1"/>
        <v>103472 VIDI0003</v>
      </c>
      <c r="B99" s="42">
        <v>103472</v>
      </c>
      <c r="C99" s="3" t="s">
        <v>9</v>
      </c>
      <c r="D99" s="4">
        <v>1</v>
      </c>
      <c r="E99" s="5" t="s">
        <v>10</v>
      </c>
      <c r="F99" s="6" t="s">
        <v>113</v>
      </c>
      <c r="G99" s="27" t="s">
        <v>33</v>
      </c>
      <c r="H99" s="3" t="s">
        <v>114</v>
      </c>
      <c r="I99" s="15">
        <v>2</v>
      </c>
      <c r="J99" s="8" t="s">
        <v>13</v>
      </c>
      <c r="K99" s="9" t="s">
        <v>14</v>
      </c>
      <c r="M99" t="str">
        <f>VLOOKUP(A99,'20 2'!$B$2:$S$135,14,0)</f>
        <v>V</v>
      </c>
    </row>
    <row r="100" spans="1:13" x14ac:dyDescent="0.25">
      <c r="A100" s="50" t="str">
        <f t="shared" si="1"/>
        <v>103472 VIMK0009</v>
      </c>
      <c r="B100" s="42">
        <v>103472</v>
      </c>
      <c r="C100" s="3" t="s">
        <v>9</v>
      </c>
      <c r="D100" s="4">
        <v>1</v>
      </c>
      <c r="E100" s="14" t="s">
        <v>23</v>
      </c>
      <c r="F100" s="6" t="s">
        <v>116</v>
      </c>
      <c r="G100" s="27" t="s">
        <v>43</v>
      </c>
      <c r="H100" s="3" t="s">
        <v>117</v>
      </c>
      <c r="I100" s="15">
        <v>3</v>
      </c>
      <c r="J100" s="8" t="s">
        <v>26</v>
      </c>
      <c r="K100" s="9" t="s">
        <v>14</v>
      </c>
      <c r="M100" t="str">
        <f>VLOOKUP(A100,'20 2'!$B$2:$S$135,14,0)</f>
        <v>V</v>
      </c>
    </row>
    <row r="101" spans="1:13" x14ac:dyDescent="0.25">
      <c r="A101" s="50" t="str">
        <f t="shared" si="1"/>
        <v>103472 VINI0012</v>
      </c>
      <c r="B101" s="42">
        <v>103472</v>
      </c>
      <c r="C101" s="3" t="s">
        <v>9</v>
      </c>
      <c r="D101" s="7">
        <v>8</v>
      </c>
      <c r="E101" s="5" t="s">
        <v>10</v>
      </c>
      <c r="F101" s="6" t="s">
        <v>119</v>
      </c>
      <c r="G101" s="27" t="s">
        <v>108</v>
      </c>
      <c r="H101" s="3" t="s">
        <v>120</v>
      </c>
      <c r="I101" s="7">
        <v>2</v>
      </c>
      <c r="J101" s="8" t="s">
        <v>13</v>
      </c>
      <c r="K101" s="9" t="s">
        <v>14</v>
      </c>
      <c r="M101" t="str">
        <f>VLOOKUP(A101,'20 2'!$B$2:$S$135,14,0)</f>
        <v>V</v>
      </c>
    </row>
    <row r="102" spans="1:13" x14ac:dyDescent="0.25">
      <c r="A102" s="50" t="str">
        <f t="shared" si="1"/>
        <v>103472 VIMK0012</v>
      </c>
      <c r="B102" s="42">
        <v>103472</v>
      </c>
      <c r="C102" s="3" t="s">
        <v>9</v>
      </c>
      <c r="D102" s="7">
        <v>6</v>
      </c>
      <c r="E102" s="5" t="s">
        <v>10</v>
      </c>
      <c r="F102" s="6" t="s">
        <v>122</v>
      </c>
      <c r="G102" s="27" t="s">
        <v>43</v>
      </c>
      <c r="H102" s="3" t="s">
        <v>123</v>
      </c>
      <c r="I102" s="7">
        <v>2</v>
      </c>
      <c r="J102" s="8" t="s">
        <v>13</v>
      </c>
      <c r="K102" s="9" t="s">
        <v>14</v>
      </c>
      <c r="M102" t="str">
        <f>VLOOKUP(A102,'20 2'!$B$2:$S$135,14,0)</f>
        <v>V</v>
      </c>
    </row>
    <row r="103" spans="1:13" x14ac:dyDescent="0.25">
      <c r="A103" s="50" t="str">
        <f t="shared" si="1"/>
        <v>103472 VIAD0020</v>
      </c>
      <c r="B103" s="42">
        <v>103472</v>
      </c>
      <c r="C103" s="3" t="s">
        <v>9</v>
      </c>
      <c r="D103" s="7">
        <v>2</v>
      </c>
      <c r="E103" s="14" t="s">
        <v>23</v>
      </c>
      <c r="F103" s="13" t="s">
        <v>125</v>
      </c>
      <c r="G103" s="27" t="s">
        <v>21</v>
      </c>
      <c r="H103" s="3" t="s">
        <v>126</v>
      </c>
      <c r="I103" s="15">
        <v>3</v>
      </c>
      <c r="J103" s="8" t="s">
        <v>26</v>
      </c>
      <c r="K103" s="9" t="s">
        <v>14</v>
      </c>
      <c r="M103" t="str">
        <f>VLOOKUP(A103,'20 2'!$B$2:$S$135,14,0)</f>
        <v>V</v>
      </c>
    </row>
    <row r="104" spans="1:13" x14ac:dyDescent="0.25">
      <c r="A104" s="50" t="str">
        <f t="shared" si="1"/>
        <v>103472 VIHU0004</v>
      </c>
      <c r="B104" s="42">
        <v>103472</v>
      </c>
      <c r="C104" s="3" t="s">
        <v>9</v>
      </c>
      <c r="D104" s="7">
        <v>10</v>
      </c>
      <c r="E104" s="5" t="s">
        <v>10</v>
      </c>
      <c r="F104" s="6" t="s">
        <v>128</v>
      </c>
      <c r="G104" s="27" t="s">
        <v>47</v>
      </c>
      <c r="H104" s="3" t="s">
        <v>129</v>
      </c>
      <c r="I104" s="7">
        <v>2</v>
      </c>
      <c r="J104" s="8" t="s">
        <v>13</v>
      </c>
      <c r="K104" s="9" t="s">
        <v>14</v>
      </c>
      <c r="M104" t="str">
        <f>VLOOKUP(A104,'20 2'!$B$2:$S$135,14,0)</f>
        <v>V</v>
      </c>
    </row>
    <row r="105" spans="1:13" x14ac:dyDescent="0.25">
      <c r="A105" s="50" t="str">
        <f t="shared" si="1"/>
        <v>103472 VIAD0022</v>
      </c>
      <c r="B105" s="42">
        <v>103472</v>
      </c>
      <c r="C105" s="3" t="s">
        <v>9</v>
      </c>
      <c r="D105" s="4">
        <v>5</v>
      </c>
      <c r="E105" s="5" t="s">
        <v>10</v>
      </c>
      <c r="F105" s="6" t="s">
        <v>131</v>
      </c>
      <c r="G105" s="27" t="s">
        <v>21</v>
      </c>
      <c r="H105" s="3" t="s">
        <v>132</v>
      </c>
      <c r="I105" s="7">
        <v>3</v>
      </c>
      <c r="J105" s="8" t="s">
        <v>13</v>
      </c>
      <c r="K105" s="9" t="s">
        <v>14</v>
      </c>
      <c r="M105" t="str">
        <f>VLOOKUP(A105,'20 2'!$B$2:$S$135,14,0)</f>
        <v>V</v>
      </c>
    </row>
    <row r="106" spans="1:13" x14ac:dyDescent="0.25">
      <c r="A106" s="50" t="str">
        <f t="shared" si="1"/>
        <v>103472 VIAD0024</v>
      </c>
      <c r="B106" s="42">
        <v>103472</v>
      </c>
      <c r="C106" s="3" t="s">
        <v>9</v>
      </c>
      <c r="D106" s="7">
        <v>8</v>
      </c>
      <c r="E106" s="14" t="s">
        <v>23</v>
      </c>
      <c r="F106" s="13" t="s">
        <v>134</v>
      </c>
      <c r="G106" s="27" t="s">
        <v>21</v>
      </c>
      <c r="H106" s="3" t="s">
        <v>135</v>
      </c>
      <c r="I106" s="7">
        <v>2</v>
      </c>
      <c r="J106" s="8" t="s">
        <v>26</v>
      </c>
      <c r="K106" s="9" t="s">
        <v>14</v>
      </c>
      <c r="M106" t="str">
        <f>VLOOKUP(A106,'20 2'!$B$2:$S$135,14,0)</f>
        <v>V</v>
      </c>
    </row>
    <row r="107" spans="1:13" x14ac:dyDescent="0.25">
      <c r="A107" s="50" t="str">
        <f t="shared" si="1"/>
        <v>103472 VICF0026</v>
      </c>
      <c r="B107" s="42">
        <v>103472</v>
      </c>
      <c r="C107" s="3" t="s">
        <v>9</v>
      </c>
      <c r="D107" s="7">
        <v>8</v>
      </c>
      <c r="E107" s="14" t="s">
        <v>23</v>
      </c>
      <c r="F107" s="21" t="s">
        <v>137</v>
      </c>
      <c r="G107" s="27" t="s">
        <v>15</v>
      </c>
      <c r="H107" s="3" t="s">
        <v>138</v>
      </c>
      <c r="I107" s="7">
        <v>3</v>
      </c>
      <c r="J107" s="8" t="s">
        <v>26</v>
      </c>
      <c r="K107" s="9" t="s">
        <v>14</v>
      </c>
      <c r="M107" t="str">
        <f>VLOOKUP(A107,'20 2'!$B$2:$S$135,14,0)</f>
        <v>V</v>
      </c>
    </row>
    <row r="108" spans="1:13" x14ac:dyDescent="0.25">
      <c r="A108" s="50" t="str">
        <f t="shared" si="1"/>
        <v>103472 VICI0001</v>
      </c>
      <c r="B108" s="42">
        <v>103472</v>
      </c>
      <c r="C108" s="3" t="s">
        <v>9</v>
      </c>
      <c r="D108" s="4">
        <v>1</v>
      </c>
      <c r="E108" s="5" t="s">
        <v>10</v>
      </c>
      <c r="F108" s="6" t="s">
        <v>140</v>
      </c>
      <c r="G108" s="27" t="s">
        <v>142</v>
      </c>
      <c r="H108" s="3" t="s">
        <v>141</v>
      </c>
      <c r="I108" s="15">
        <v>2</v>
      </c>
      <c r="J108" s="8" t="s">
        <v>13</v>
      </c>
      <c r="K108" s="9" t="s">
        <v>14</v>
      </c>
      <c r="M108" t="str">
        <f>VLOOKUP(A108,'20 2'!$B$2:$S$135,14,0)</f>
        <v>V</v>
      </c>
    </row>
    <row r="109" spans="1:13" x14ac:dyDescent="0.25">
      <c r="A109" s="50" t="str">
        <f t="shared" si="1"/>
        <v>103472 VICI0002</v>
      </c>
      <c r="B109" s="42">
        <v>103472</v>
      </c>
      <c r="C109" s="3" t="s">
        <v>9</v>
      </c>
      <c r="D109" s="7">
        <v>2</v>
      </c>
      <c r="E109" s="5" t="s">
        <v>10</v>
      </c>
      <c r="F109" s="6" t="s">
        <v>144</v>
      </c>
      <c r="G109" s="27" t="s">
        <v>142</v>
      </c>
      <c r="H109" s="3" t="s">
        <v>145</v>
      </c>
      <c r="I109" s="15">
        <v>2</v>
      </c>
      <c r="J109" s="8" t="s">
        <v>13</v>
      </c>
      <c r="K109" s="9" t="s">
        <v>14</v>
      </c>
      <c r="M109" t="str">
        <f>VLOOKUP(A109,'20 2'!$B$2:$S$135,14,0)</f>
        <v>V</v>
      </c>
    </row>
    <row r="110" spans="1:13" x14ac:dyDescent="0.25">
      <c r="A110" s="50" t="str">
        <f t="shared" si="1"/>
        <v>103472 VICI0003</v>
      </c>
      <c r="B110" s="42">
        <v>103472</v>
      </c>
      <c r="C110" s="3" t="s">
        <v>9</v>
      </c>
      <c r="D110" s="4">
        <v>3</v>
      </c>
      <c r="E110" s="14" t="s">
        <v>23</v>
      </c>
      <c r="F110" s="6" t="s">
        <v>147</v>
      </c>
      <c r="G110" s="27" t="s">
        <v>142</v>
      </c>
      <c r="H110" s="3" t="s">
        <v>148</v>
      </c>
      <c r="I110" s="7">
        <v>2</v>
      </c>
      <c r="J110" s="8" t="s">
        <v>26</v>
      </c>
      <c r="K110" s="9" t="s">
        <v>14</v>
      </c>
      <c r="M110" t="str">
        <f>VLOOKUP(A110,'20 2'!$B$2:$S$135,14,0)</f>
        <v>V</v>
      </c>
    </row>
    <row r="111" spans="1:13" x14ac:dyDescent="0.25">
      <c r="A111" s="50" t="str">
        <f t="shared" si="1"/>
        <v>103472 VICI0004</v>
      </c>
      <c r="B111" s="42">
        <v>103472</v>
      </c>
      <c r="C111" s="3" t="s">
        <v>9</v>
      </c>
      <c r="D111" s="7">
        <v>4</v>
      </c>
      <c r="E111" s="5" t="s">
        <v>10</v>
      </c>
      <c r="F111" s="6" t="s">
        <v>150</v>
      </c>
      <c r="G111" s="27" t="s">
        <v>142</v>
      </c>
      <c r="H111" s="3" t="s">
        <v>151</v>
      </c>
      <c r="I111" s="7">
        <v>2</v>
      </c>
      <c r="J111" s="8" t="s">
        <v>13</v>
      </c>
      <c r="K111" s="9" t="s">
        <v>14</v>
      </c>
      <c r="M111" t="str">
        <f>VLOOKUP(A111,'20 2'!$B$2:$S$135,14,0)</f>
        <v>V</v>
      </c>
    </row>
    <row r="112" spans="1:13" x14ac:dyDescent="0.25">
      <c r="A112" s="50" t="str">
        <f t="shared" si="1"/>
        <v>103472 VICI0005</v>
      </c>
      <c r="B112" s="42">
        <v>103472</v>
      </c>
      <c r="C112" s="3" t="s">
        <v>9</v>
      </c>
      <c r="D112" s="4">
        <v>5</v>
      </c>
      <c r="E112" s="14" t="s">
        <v>23</v>
      </c>
      <c r="F112" s="6" t="s">
        <v>153</v>
      </c>
      <c r="G112" s="27" t="s">
        <v>142</v>
      </c>
      <c r="H112" s="3" t="s">
        <v>154</v>
      </c>
      <c r="I112" s="7">
        <v>2</v>
      </c>
      <c r="J112" s="8" t="s">
        <v>26</v>
      </c>
      <c r="K112" s="9" t="s">
        <v>14</v>
      </c>
      <c r="M112" t="str">
        <f>VLOOKUP(A112,'20 2'!$B$2:$S$135,14,0)</f>
        <v>V</v>
      </c>
    </row>
    <row r="113" spans="1:13" x14ac:dyDescent="0.25">
      <c r="A113" s="50" t="str">
        <f t="shared" si="1"/>
        <v>103472 VICI0006</v>
      </c>
      <c r="B113" s="42">
        <v>103472</v>
      </c>
      <c r="C113" s="3" t="s">
        <v>9</v>
      </c>
      <c r="D113" s="7">
        <v>6</v>
      </c>
      <c r="E113" s="19" t="s">
        <v>23</v>
      </c>
      <c r="F113" s="6" t="s">
        <v>156</v>
      </c>
      <c r="G113" s="27" t="s">
        <v>142</v>
      </c>
      <c r="H113" s="3" t="s">
        <v>157</v>
      </c>
      <c r="I113" s="7">
        <v>2</v>
      </c>
      <c r="J113" s="8" t="s">
        <v>26</v>
      </c>
      <c r="K113" s="9" t="s">
        <v>14</v>
      </c>
      <c r="M113" t="str">
        <f>VLOOKUP(A113,'20 2'!$B$2:$S$135,14,0)</f>
        <v>V</v>
      </c>
    </row>
    <row r="114" spans="1:13" x14ac:dyDescent="0.25">
      <c r="A114" s="50" t="str">
        <f t="shared" si="1"/>
        <v>103472 VICB0006</v>
      </c>
      <c r="B114" s="42">
        <v>103472</v>
      </c>
      <c r="C114" s="3" t="s">
        <v>9</v>
      </c>
      <c r="D114" s="7">
        <v>4</v>
      </c>
      <c r="E114" s="5" t="s">
        <v>10</v>
      </c>
      <c r="F114" s="13" t="s">
        <v>159</v>
      </c>
      <c r="G114" s="27" t="s">
        <v>36</v>
      </c>
      <c r="H114" s="3" t="s">
        <v>160</v>
      </c>
      <c r="I114" s="7">
        <v>2</v>
      </c>
      <c r="J114" s="8" t="s">
        <v>13</v>
      </c>
      <c r="K114" s="9" t="s">
        <v>14</v>
      </c>
      <c r="M114" t="str">
        <f>VLOOKUP(A114,'20 2'!$B$2:$S$135,14,0)</f>
        <v>V</v>
      </c>
    </row>
    <row r="115" spans="1:13" x14ac:dyDescent="0.25">
      <c r="A115" s="50" t="str">
        <f t="shared" si="1"/>
        <v>103472 VIDI0004</v>
      </c>
      <c r="B115" s="42">
        <v>103472</v>
      </c>
      <c r="C115" s="3" t="s">
        <v>9</v>
      </c>
      <c r="D115" s="4">
        <v>3</v>
      </c>
      <c r="E115" s="14" t="s">
        <v>23</v>
      </c>
      <c r="F115" s="6" t="s">
        <v>162</v>
      </c>
      <c r="G115" s="27" t="s">
        <v>33</v>
      </c>
      <c r="H115" s="3" t="s">
        <v>163</v>
      </c>
      <c r="I115" s="7">
        <v>2</v>
      </c>
      <c r="J115" s="8" t="s">
        <v>26</v>
      </c>
      <c r="K115" s="9" t="s">
        <v>14</v>
      </c>
      <c r="M115" t="str">
        <f>VLOOKUP(A115,'20 2'!$B$2:$S$135,14,0)</f>
        <v>V</v>
      </c>
    </row>
    <row r="116" spans="1:13" x14ac:dyDescent="0.25">
      <c r="A116" s="50" t="str">
        <f t="shared" si="1"/>
        <v>103472 VIDI0005</v>
      </c>
      <c r="B116" s="42">
        <v>103472</v>
      </c>
      <c r="C116" s="3" t="s">
        <v>9</v>
      </c>
      <c r="D116" s="7">
        <v>4</v>
      </c>
      <c r="E116" s="5" t="s">
        <v>10</v>
      </c>
      <c r="F116" s="6" t="s">
        <v>165</v>
      </c>
      <c r="G116" s="27" t="s">
        <v>33</v>
      </c>
      <c r="H116" s="3" t="s">
        <v>166</v>
      </c>
      <c r="I116" s="7">
        <v>2</v>
      </c>
      <c r="J116" s="8" t="s">
        <v>13</v>
      </c>
      <c r="K116" s="9" t="s">
        <v>14</v>
      </c>
      <c r="M116" t="str">
        <f>VLOOKUP(A116,'20 2'!$B$2:$S$135,14,0)</f>
        <v>V</v>
      </c>
    </row>
    <row r="117" spans="1:13" x14ac:dyDescent="0.25">
      <c r="A117" s="50" t="str">
        <f t="shared" si="1"/>
        <v>103472 VIHU0005</v>
      </c>
      <c r="B117" s="42">
        <v>103472</v>
      </c>
      <c r="C117" s="3" t="s">
        <v>9</v>
      </c>
      <c r="D117" s="4">
        <v>1</v>
      </c>
      <c r="E117" s="5" t="s">
        <v>10</v>
      </c>
      <c r="F117" s="6" t="s">
        <v>168</v>
      </c>
      <c r="G117" s="27" t="s">
        <v>47</v>
      </c>
      <c r="H117" s="3" t="s">
        <v>169</v>
      </c>
      <c r="I117" s="15">
        <v>2</v>
      </c>
      <c r="J117" s="8" t="s">
        <v>13</v>
      </c>
      <c r="K117" s="9" t="s">
        <v>14</v>
      </c>
      <c r="M117" t="str">
        <f>VLOOKUP(A117,'20 2'!$B$2:$S$135,14,0)</f>
        <v>V</v>
      </c>
    </row>
    <row r="118" spans="1:13" x14ac:dyDescent="0.25">
      <c r="A118" s="50" t="str">
        <f t="shared" si="1"/>
        <v>103472 VIHU0006</v>
      </c>
      <c r="B118" s="42">
        <v>103472</v>
      </c>
      <c r="C118" s="3" t="s">
        <v>9</v>
      </c>
      <c r="D118" s="4">
        <v>3</v>
      </c>
      <c r="E118" s="14" t="s">
        <v>23</v>
      </c>
      <c r="F118" s="6" t="s">
        <v>171</v>
      </c>
      <c r="G118" s="27" t="s">
        <v>47</v>
      </c>
      <c r="H118" s="3" t="s">
        <v>172</v>
      </c>
      <c r="I118" s="7">
        <v>2</v>
      </c>
      <c r="J118" s="8" t="s">
        <v>26</v>
      </c>
      <c r="K118" s="9" t="s">
        <v>14</v>
      </c>
      <c r="M118" t="str">
        <f>VLOOKUP(A118,'20 2'!$B$2:$S$135,14,0)</f>
        <v>V</v>
      </c>
    </row>
    <row r="119" spans="1:13" x14ac:dyDescent="0.25">
      <c r="A119" s="50" t="str">
        <f t="shared" si="1"/>
        <v>103472 VIHU0007</v>
      </c>
      <c r="B119" s="42">
        <v>103472</v>
      </c>
      <c r="C119" s="3" t="s">
        <v>9</v>
      </c>
      <c r="D119" s="4">
        <v>3</v>
      </c>
      <c r="E119" s="5" t="s">
        <v>10</v>
      </c>
      <c r="F119" s="6" t="s">
        <v>174</v>
      </c>
      <c r="G119" s="27" t="s">
        <v>47</v>
      </c>
      <c r="H119" s="3" t="s">
        <v>175</v>
      </c>
      <c r="I119" s="7">
        <v>2</v>
      </c>
      <c r="J119" s="8" t="s">
        <v>13</v>
      </c>
      <c r="K119" s="9" t="s">
        <v>14</v>
      </c>
      <c r="M119" t="str">
        <f>VLOOKUP(A119,'20 2'!$B$2:$S$135,14,0)</f>
        <v>V</v>
      </c>
    </row>
    <row r="120" spans="1:13" x14ac:dyDescent="0.25">
      <c r="A120" s="50" t="str">
        <f t="shared" si="1"/>
        <v>103472 VICF0027</v>
      </c>
      <c r="B120" s="42">
        <v>103472</v>
      </c>
      <c r="C120" s="3" t="s">
        <v>9</v>
      </c>
      <c r="D120" s="4">
        <v>9</v>
      </c>
      <c r="E120" s="14" t="s">
        <v>23</v>
      </c>
      <c r="F120" s="6" t="s">
        <v>177</v>
      </c>
      <c r="G120" s="27" t="s">
        <v>15</v>
      </c>
      <c r="H120" s="3" t="s">
        <v>178</v>
      </c>
      <c r="I120" s="7">
        <v>3</v>
      </c>
      <c r="J120" s="8" t="s">
        <v>26</v>
      </c>
      <c r="K120" s="9" t="s">
        <v>14</v>
      </c>
      <c r="M120" t="str">
        <f>VLOOKUP(A120,'20 2'!$B$2:$S$135,14,0)</f>
        <v>V</v>
      </c>
    </row>
    <row r="121" spans="1:13" x14ac:dyDescent="0.25">
      <c r="A121" s="50" t="str">
        <f t="shared" si="1"/>
        <v>103472 VIAD0025</v>
      </c>
      <c r="B121" s="42">
        <v>103472</v>
      </c>
      <c r="C121" s="3" t="s">
        <v>9</v>
      </c>
      <c r="D121" s="7">
        <v>6</v>
      </c>
      <c r="E121" s="5" t="s">
        <v>10</v>
      </c>
      <c r="F121" s="6" t="s">
        <v>180</v>
      </c>
      <c r="G121" s="27" t="s">
        <v>21</v>
      </c>
      <c r="H121" s="3" t="s">
        <v>181</v>
      </c>
      <c r="I121" s="7">
        <v>2</v>
      </c>
      <c r="J121" s="8" t="s">
        <v>13</v>
      </c>
      <c r="K121" s="9" t="s">
        <v>14</v>
      </c>
      <c r="M121" t="str">
        <f>VLOOKUP(A121,'20 2'!$B$2:$S$135,14,0)</f>
        <v>V</v>
      </c>
    </row>
    <row r="122" spans="1:13" x14ac:dyDescent="0.25">
      <c r="A122" s="50" t="str">
        <f t="shared" si="1"/>
        <v>103472 VIAD0026</v>
      </c>
      <c r="B122" s="42">
        <v>103472</v>
      </c>
      <c r="C122" s="3" t="s">
        <v>9</v>
      </c>
      <c r="D122" s="7">
        <v>8</v>
      </c>
      <c r="E122" s="5" t="s">
        <v>10</v>
      </c>
      <c r="F122" s="6" t="s">
        <v>183</v>
      </c>
      <c r="G122" s="27" t="s">
        <v>21</v>
      </c>
      <c r="H122" s="3" t="s">
        <v>184</v>
      </c>
      <c r="I122" s="7">
        <v>2</v>
      </c>
      <c r="J122" s="8" t="s">
        <v>13</v>
      </c>
      <c r="K122" s="9" t="s">
        <v>14</v>
      </c>
      <c r="M122" t="str">
        <f>VLOOKUP(A122,'20 2'!$B$2:$S$135,14,0)</f>
        <v>V</v>
      </c>
    </row>
    <row r="123" spans="1:13" x14ac:dyDescent="0.25">
      <c r="A123" s="50" t="str">
        <f t="shared" si="1"/>
        <v>103472 VICB0007</v>
      </c>
      <c r="B123" s="42">
        <v>103472</v>
      </c>
      <c r="C123" s="3" t="s">
        <v>9</v>
      </c>
      <c r="D123" s="4">
        <v>1</v>
      </c>
      <c r="E123" s="5" t="s">
        <v>10</v>
      </c>
      <c r="F123" s="21" t="s">
        <v>186</v>
      </c>
      <c r="G123" s="27" t="s">
        <v>36</v>
      </c>
      <c r="H123" s="3" t="s">
        <v>187</v>
      </c>
      <c r="I123" s="15">
        <v>3</v>
      </c>
      <c r="J123" s="8" t="s">
        <v>13</v>
      </c>
      <c r="K123" s="9" t="s">
        <v>14</v>
      </c>
      <c r="M123" t="str">
        <f>VLOOKUP(A123,'20 2'!$B$2:$S$135,14,0)</f>
        <v>V</v>
      </c>
    </row>
    <row r="124" spans="1:13" x14ac:dyDescent="0.25">
      <c r="A124" s="50" t="str">
        <f t="shared" si="1"/>
        <v>103472 VIMK0018</v>
      </c>
      <c r="B124" s="42">
        <v>103472</v>
      </c>
      <c r="C124" s="3" t="s">
        <v>9</v>
      </c>
      <c r="D124" s="4">
        <v>9</v>
      </c>
      <c r="E124" s="5" t="s">
        <v>10</v>
      </c>
      <c r="F124" s="21" t="s">
        <v>189</v>
      </c>
      <c r="G124" s="27" t="s">
        <v>43</v>
      </c>
      <c r="H124" s="3" t="s">
        <v>190</v>
      </c>
      <c r="I124" s="7">
        <v>2</v>
      </c>
      <c r="J124" s="8" t="s">
        <v>13</v>
      </c>
      <c r="K124" s="9" t="s">
        <v>14</v>
      </c>
      <c r="M124" t="str">
        <f>VLOOKUP(A124,'20 2'!$B$2:$S$135,14,0)</f>
        <v>V</v>
      </c>
    </row>
    <row r="125" spans="1:13" x14ac:dyDescent="0.25">
      <c r="A125" s="50" t="str">
        <f t="shared" si="1"/>
        <v>103472 VIMK0019</v>
      </c>
      <c r="B125" s="42">
        <v>103472</v>
      </c>
      <c r="C125" s="3" t="s">
        <v>9</v>
      </c>
      <c r="D125" s="7">
        <v>8</v>
      </c>
      <c r="E125" s="14" t="s">
        <v>23</v>
      </c>
      <c r="F125" s="6" t="s">
        <v>192</v>
      </c>
      <c r="G125" s="27" t="s">
        <v>43</v>
      </c>
      <c r="H125" s="3" t="s">
        <v>193</v>
      </c>
      <c r="I125" s="7">
        <v>3</v>
      </c>
      <c r="J125" s="8" t="s">
        <v>26</v>
      </c>
      <c r="K125" s="9" t="s">
        <v>14</v>
      </c>
      <c r="M125" t="str">
        <f>VLOOKUP(A125,'20 2'!$B$2:$S$135,14,0)</f>
        <v>V</v>
      </c>
    </row>
    <row r="126" spans="1:13" x14ac:dyDescent="0.25">
      <c r="A126" s="50" t="str">
        <f t="shared" si="1"/>
        <v>103472 VIAD0028</v>
      </c>
      <c r="B126" s="42">
        <v>103472</v>
      </c>
      <c r="C126" s="3" t="s">
        <v>9</v>
      </c>
      <c r="D126" s="4">
        <v>7</v>
      </c>
      <c r="E126" s="14" t="s">
        <v>23</v>
      </c>
      <c r="F126" s="6" t="s">
        <v>195</v>
      </c>
      <c r="G126" s="27" t="s">
        <v>21</v>
      </c>
      <c r="H126" s="3" t="s">
        <v>196</v>
      </c>
      <c r="I126" s="7">
        <v>2</v>
      </c>
      <c r="J126" s="8" t="s">
        <v>26</v>
      </c>
      <c r="K126" s="9" t="s">
        <v>14</v>
      </c>
      <c r="M126" t="str">
        <f>VLOOKUP(A126,'20 2'!$B$2:$S$135,14,0)</f>
        <v>V</v>
      </c>
    </row>
    <row r="127" spans="1:13" x14ac:dyDescent="0.25">
      <c r="A127" s="50" t="str">
        <f t="shared" si="1"/>
        <v>103472 VIIN0026</v>
      </c>
      <c r="B127" s="42">
        <v>103472</v>
      </c>
      <c r="C127" s="3" t="s">
        <v>9</v>
      </c>
      <c r="D127" s="4">
        <v>1</v>
      </c>
      <c r="E127" s="14" t="s">
        <v>23</v>
      </c>
      <c r="F127" s="21" t="s">
        <v>198</v>
      </c>
      <c r="G127" s="27" t="s">
        <v>200</v>
      </c>
      <c r="H127" s="3" t="s">
        <v>199</v>
      </c>
      <c r="I127" s="15">
        <v>2</v>
      </c>
      <c r="J127" s="8" t="s">
        <v>26</v>
      </c>
      <c r="K127" s="9" t="s">
        <v>14</v>
      </c>
      <c r="M127" t="str">
        <f>VLOOKUP(A127,'20 2'!$B$2:$S$135,14,0)</f>
        <v>V</v>
      </c>
    </row>
    <row r="128" spans="1:13" x14ac:dyDescent="0.25">
      <c r="A128" s="50" t="str">
        <f t="shared" si="1"/>
        <v>103472 VINI0018</v>
      </c>
      <c r="B128" s="42">
        <v>103472</v>
      </c>
      <c r="C128" s="3" t="s">
        <v>9</v>
      </c>
      <c r="D128" s="4">
        <v>7</v>
      </c>
      <c r="E128" s="5" t="s">
        <v>10</v>
      </c>
      <c r="F128" s="13" t="s">
        <v>202</v>
      </c>
      <c r="G128" s="27" t="s">
        <v>108</v>
      </c>
      <c r="H128" s="3" t="s">
        <v>203</v>
      </c>
      <c r="I128" s="7">
        <v>2</v>
      </c>
      <c r="J128" s="8" t="s">
        <v>13</v>
      </c>
      <c r="K128" s="9" t="s">
        <v>14</v>
      </c>
      <c r="M128" t="str">
        <f>VLOOKUP(A128,'20 2'!$B$2:$S$135,14,0)</f>
        <v>V</v>
      </c>
    </row>
    <row r="129" spans="1:13" x14ac:dyDescent="0.25">
      <c r="A129" s="50" t="str">
        <f t="shared" si="1"/>
        <v>103472 VIMK0021</v>
      </c>
      <c r="B129" s="42">
        <v>103472</v>
      </c>
      <c r="C129" s="3" t="s">
        <v>9</v>
      </c>
      <c r="D129" s="4">
        <v>9</v>
      </c>
      <c r="E129" s="5" t="s">
        <v>10</v>
      </c>
      <c r="F129" s="6" t="s">
        <v>205</v>
      </c>
      <c r="G129" s="27" t="s">
        <v>43</v>
      </c>
      <c r="H129" s="3" t="s">
        <v>206</v>
      </c>
      <c r="I129" s="7">
        <v>3</v>
      </c>
      <c r="J129" s="8" t="s">
        <v>13</v>
      </c>
      <c r="K129" s="9" t="s">
        <v>14</v>
      </c>
      <c r="M129" t="str">
        <f>VLOOKUP(A129,'20 2'!$B$2:$S$135,14,0)</f>
        <v>V</v>
      </c>
    </row>
    <row r="130" spans="1:13" x14ac:dyDescent="0.25">
      <c r="A130" s="50" t="str">
        <f t="shared" si="1"/>
        <v>103472 VIAD0029</v>
      </c>
      <c r="B130" s="42">
        <v>103472</v>
      </c>
      <c r="C130" s="3" t="s">
        <v>9</v>
      </c>
      <c r="D130" s="7">
        <v>2</v>
      </c>
      <c r="E130" s="5" t="s">
        <v>10</v>
      </c>
      <c r="F130" s="6" t="s">
        <v>208</v>
      </c>
      <c r="G130" s="27" t="s">
        <v>21</v>
      </c>
      <c r="H130" s="3" t="s">
        <v>209</v>
      </c>
      <c r="I130" s="15">
        <v>2</v>
      </c>
      <c r="J130" s="8" t="s">
        <v>13</v>
      </c>
      <c r="K130" s="9" t="s">
        <v>14</v>
      </c>
      <c r="M130" t="str">
        <f>VLOOKUP(A130,'20 2'!$B$2:$S$135,14,0)</f>
        <v>V</v>
      </c>
    </row>
    <row r="131" spans="1:13" x14ac:dyDescent="0.25">
      <c r="A131" s="50" t="str">
        <f t="shared" ref="A131:A137" si="2">CONCATENATE(B131," ",H131)</f>
        <v>103472 VIMK0022</v>
      </c>
      <c r="B131" s="42">
        <v>103472</v>
      </c>
      <c r="C131" s="3" t="s">
        <v>9</v>
      </c>
      <c r="D131" s="4">
        <v>5</v>
      </c>
      <c r="E131" s="14" t="s">
        <v>23</v>
      </c>
      <c r="F131" s="6" t="s">
        <v>211</v>
      </c>
      <c r="G131" s="27" t="s">
        <v>43</v>
      </c>
      <c r="H131" s="3" t="s">
        <v>212</v>
      </c>
      <c r="I131" s="7">
        <v>3</v>
      </c>
      <c r="J131" s="8" t="s">
        <v>26</v>
      </c>
      <c r="K131" s="9" t="s">
        <v>14</v>
      </c>
      <c r="M131" t="str">
        <f>VLOOKUP(A131,'20 2'!$B$2:$S$135,14,0)</f>
        <v>V</v>
      </c>
    </row>
    <row r="132" spans="1:13" x14ac:dyDescent="0.25">
      <c r="A132" s="50" t="str">
        <f t="shared" si="2"/>
        <v>103472 VICF0039</v>
      </c>
      <c r="B132" s="42">
        <v>103472</v>
      </c>
      <c r="C132" s="3" t="s">
        <v>9</v>
      </c>
      <c r="D132" s="7">
        <v>6</v>
      </c>
      <c r="E132" s="5" t="s">
        <v>10</v>
      </c>
      <c r="F132" s="6" t="s">
        <v>214</v>
      </c>
      <c r="G132" s="27" t="s">
        <v>15</v>
      </c>
      <c r="H132" s="3" t="s">
        <v>215</v>
      </c>
      <c r="I132" s="7">
        <v>3</v>
      </c>
      <c r="J132" s="8" t="s">
        <v>13</v>
      </c>
      <c r="K132" s="9" t="s">
        <v>14</v>
      </c>
      <c r="M132" t="str">
        <f>VLOOKUP(A132,'20 2'!$B$2:$S$135,14,0)</f>
        <v>V</v>
      </c>
    </row>
    <row r="133" spans="1:13" x14ac:dyDescent="0.25">
      <c r="A133" s="50" t="str">
        <f t="shared" si="2"/>
        <v>103472 VIMK0024</v>
      </c>
      <c r="B133" s="42">
        <v>103472</v>
      </c>
      <c r="C133" s="3" t="s">
        <v>9</v>
      </c>
      <c r="D133" s="7">
        <v>4</v>
      </c>
      <c r="E133" s="5" t="s">
        <v>10</v>
      </c>
      <c r="F133" s="6" t="s">
        <v>217</v>
      </c>
      <c r="G133" s="27" t="s">
        <v>43</v>
      </c>
      <c r="H133" s="3" t="s">
        <v>218</v>
      </c>
      <c r="I133" s="7">
        <v>3</v>
      </c>
      <c r="J133" s="8" t="s">
        <v>13</v>
      </c>
      <c r="K133" s="9" t="s">
        <v>14</v>
      </c>
      <c r="M133" t="str">
        <f>VLOOKUP(A133,'20 2'!$B$2:$S$135,14,0)</f>
        <v>V</v>
      </c>
    </row>
    <row r="134" spans="1:13" x14ac:dyDescent="0.25">
      <c r="A134" s="50" t="str">
        <f t="shared" si="2"/>
        <v>103472 VIDI0006</v>
      </c>
      <c r="B134" s="42">
        <v>103472</v>
      </c>
      <c r="C134" s="3" t="s">
        <v>9</v>
      </c>
      <c r="D134" s="7">
        <v>10</v>
      </c>
      <c r="E134" s="5" t="s">
        <v>10</v>
      </c>
      <c r="F134" s="6" t="s">
        <v>220</v>
      </c>
      <c r="G134" s="27" t="s">
        <v>33</v>
      </c>
      <c r="H134" s="3" t="s">
        <v>221</v>
      </c>
      <c r="I134" s="7">
        <v>3</v>
      </c>
      <c r="J134" s="8" t="s">
        <v>13</v>
      </c>
      <c r="K134" s="9" t="s">
        <v>14</v>
      </c>
      <c r="M134" t="str">
        <f>VLOOKUP(A134,'20 2'!$B$2:$S$135,14,0)</f>
        <v>V</v>
      </c>
    </row>
    <row r="135" spans="1:13" x14ac:dyDescent="0.25">
      <c r="A135" s="50" t="str">
        <f t="shared" si="2"/>
        <v>103472 VIIN0038</v>
      </c>
      <c r="B135" s="42">
        <v>103472</v>
      </c>
      <c r="C135" s="3" t="s">
        <v>9</v>
      </c>
      <c r="D135" s="7">
        <v>2</v>
      </c>
      <c r="E135" s="14" t="s">
        <v>23</v>
      </c>
      <c r="F135" s="13" t="s">
        <v>222</v>
      </c>
      <c r="G135" s="27" t="s">
        <v>200</v>
      </c>
      <c r="H135" s="3" t="s">
        <v>223</v>
      </c>
      <c r="I135" s="15">
        <v>2</v>
      </c>
      <c r="J135" s="8" t="s">
        <v>26</v>
      </c>
      <c r="K135" s="9" t="s">
        <v>14</v>
      </c>
      <c r="M135" t="str">
        <f>VLOOKUP(A135,'20 2'!$B$2:$S$135,14,0)</f>
        <v>V</v>
      </c>
    </row>
    <row r="136" spans="1:13" x14ac:dyDescent="0.25">
      <c r="A136" s="50" t="str">
        <f t="shared" si="2"/>
        <v>103472 VIAD0031</v>
      </c>
      <c r="B136" s="42">
        <v>103472</v>
      </c>
      <c r="C136" s="3" t="s">
        <v>9</v>
      </c>
      <c r="D136" s="4">
        <v>5</v>
      </c>
      <c r="E136" s="5" t="s">
        <v>10</v>
      </c>
      <c r="F136" s="6" t="s">
        <v>225</v>
      </c>
      <c r="G136" s="27" t="s">
        <v>21</v>
      </c>
      <c r="H136" s="3" t="s">
        <v>226</v>
      </c>
      <c r="I136" s="7">
        <v>2</v>
      </c>
      <c r="J136" s="8" t="s">
        <v>13</v>
      </c>
      <c r="K136" s="9" t="s">
        <v>14</v>
      </c>
      <c r="M136" t="str">
        <f>VLOOKUP(A136,'20 2'!$B$2:$S$135,14,0)</f>
        <v>V</v>
      </c>
    </row>
    <row r="137" spans="1:13" x14ac:dyDescent="0.25">
      <c r="A137" s="50" t="str">
        <f t="shared" si="2"/>
        <v>103472 VIIN0040</v>
      </c>
      <c r="B137" s="42">
        <v>103472</v>
      </c>
      <c r="C137" s="3" t="s">
        <v>9</v>
      </c>
      <c r="D137" s="7">
        <v>10</v>
      </c>
      <c r="E137" s="5" t="s">
        <v>10</v>
      </c>
      <c r="F137" s="13" t="s">
        <v>228</v>
      </c>
      <c r="G137" s="27" t="s">
        <v>200</v>
      </c>
      <c r="H137" s="3" t="s">
        <v>229</v>
      </c>
      <c r="I137" s="7">
        <v>2</v>
      </c>
      <c r="J137" s="8" t="s">
        <v>13</v>
      </c>
      <c r="K137" s="9" t="s">
        <v>14</v>
      </c>
      <c r="M137" t="str">
        <f>VLOOKUP(A137,'20 2'!$B$2:$S$135,14,0)</f>
        <v>V</v>
      </c>
    </row>
  </sheetData>
  <autoFilter ref="C1:N1">
    <sortState ref="C2:M137">
      <sortCondition ref="C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35"/>
  <sheetViews>
    <sheetView topLeftCell="A73" workbookViewId="0">
      <selection activeCell="A135" sqref="A74:XFD135"/>
    </sheetView>
  </sheetViews>
  <sheetFormatPr baseColWidth="10" defaultRowHeight="15" x14ac:dyDescent="0.25"/>
  <cols>
    <col min="2" max="2" width="14" bestFit="1" customWidth="1"/>
    <col min="3" max="4" width="4.85546875" customWidth="1"/>
    <col min="5" max="5" width="28.42578125" bestFit="1" customWidth="1"/>
    <col min="6" max="6" width="6" bestFit="1" customWidth="1"/>
    <col min="7" max="7" width="6.28515625" bestFit="1" customWidth="1"/>
    <col min="8" max="8" width="6.7109375" bestFit="1" customWidth="1"/>
    <col min="9" max="9" width="37.42578125" bestFit="1" customWidth="1"/>
    <col min="10" max="10" width="3.42578125" customWidth="1"/>
    <col min="11" max="11" width="8.140625" bestFit="1" customWidth="1"/>
    <col min="12" max="12" width="5" bestFit="1" customWidth="1"/>
    <col min="13" max="13" width="14.42578125" bestFit="1" customWidth="1"/>
    <col min="14" max="14" width="6.28515625" bestFit="1" customWidth="1"/>
    <col min="15" max="15" width="8.28515625" bestFit="1" customWidth="1"/>
    <col min="16" max="16" width="11" bestFit="1" customWidth="1"/>
    <col min="17" max="17" width="6.7109375" bestFit="1" customWidth="1"/>
    <col min="18" max="19" width="11.42578125" style="71"/>
    <col min="21" max="21" width="4.28515625" customWidth="1"/>
    <col min="22" max="22" width="4" bestFit="1" customWidth="1"/>
  </cols>
  <sheetData>
    <row r="1" spans="2:19" x14ac:dyDescent="0.25">
      <c r="C1" s="29"/>
      <c r="D1" s="30" t="s">
        <v>231</v>
      </c>
      <c r="E1" s="30" t="s">
        <v>232</v>
      </c>
      <c r="F1" s="31" t="s">
        <v>1</v>
      </c>
      <c r="G1" s="31" t="s">
        <v>2</v>
      </c>
      <c r="H1" s="31" t="s">
        <v>233</v>
      </c>
      <c r="I1" s="31" t="s">
        <v>3</v>
      </c>
      <c r="J1" s="31"/>
      <c r="K1" s="31" t="s">
        <v>4</v>
      </c>
      <c r="L1" s="31" t="s">
        <v>5</v>
      </c>
      <c r="M1" s="31" t="s">
        <v>6</v>
      </c>
      <c r="N1" s="31" t="s">
        <v>2</v>
      </c>
      <c r="O1" s="32" t="s">
        <v>234</v>
      </c>
      <c r="P1" s="30" t="s">
        <v>235</v>
      </c>
      <c r="Q1" s="31" t="s">
        <v>236</v>
      </c>
      <c r="R1" s="32" t="s">
        <v>237</v>
      </c>
      <c r="S1" s="32" t="s">
        <v>238</v>
      </c>
    </row>
    <row r="2" spans="2:19" x14ac:dyDescent="0.25">
      <c r="B2" s="50" t="str">
        <f t="shared" ref="B2:B33" si="0">CONCATENATE(H2," ",K2)</f>
        <v>101633 PECF0001</v>
      </c>
      <c r="C2" s="37"/>
      <c r="D2" s="33">
        <v>240</v>
      </c>
      <c r="E2" s="64" t="s">
        <v>16</v>
      </c>
      <c r="F2" s="65">
        <v>5</v>
      </c>
      <c r="G2" s="65">
        <v>2</v>
      </c>
      <c r="H2" s="66">
        <v>101633</v>
      </c>
      <c r="I2" s="13" t="s">
        <v>11</v>
      </c>
      <c r="J2" s="67"/>
      <c r="K2" s="13" t="s">
        <v>17</v>
      </c>
      <c r="L2" s="15">
        <v>3</v>
      </c>
      <c r="M2" s="53" t="s">
        <v>13</v>
      </c>
      <c r="N2" s="54" t="s">
        <v>23</v>
      </c>
      <c r="O2" s="51" t="str">
        <f>VLOOKUP(B2,base!$A$2:$K$137,11,0)</f>
        <v>P</v>
      </c>
      <c r="P2" s="36" t="s">
        <v>269</v>
      </c>
      <c r="Q2" s="35">
        <v>23</v>
      </c>
      <c r="R2" s="71" t="b">
        <f t="shared" ref="R2:R33" si="1">EXACT(I2,I3)</f>
        <v>0</v>
      </c>
      <c r="S2" s="71" t="b">
        <f t="shared" ref="S2:S33" si="2">EXACT(P2,P3)</f>
        <v>0</v>
      </c>
    </row>
    <row r="3" spans="2:19" x14ac:dyDescent="0.25">
      <c r="B3" s="50" t="str">
        <f t="shared" si="0"/>
        <v>101633 PEAD0001</v>
      </c>
      <c r="C3" s="37"/>
      <c r="D3" s="33">
        <v>254</v>
      </c>
      <c r="E3" s="64" t="s">
        <v>16</v>
      </c>
      <c r="F3" s="65">
        <v>7</v>
      </c>
      <c r="G3" s="65">
        <v>2</v>
      </c>
      <c r="H3" s="66">
        <v>101633</v>
      </c>
      <c r="I3" s="13" t="s">
        <v>19</v>
      </c>
      <c r="J3" s="67"/>
      <c r="K3" s="13" t="s">
        <v>22</v>
      </c>
      <c r="L3" s="15">
        <v>3</v>
      </c>
      <c r="M3" s="24" t="s">
        <v>13</v>
      </c>
      <c r="N3" s="54" t="s">
        <v>10</v>
      </c>
      <c r="O3" s="51" t="str">
        <f>VLOOKUP(B3,base!$A$2:$K$137,11,0)</f>
        <v>P</v>
      </c>
      <c r="P3" s="36" t="s">
        <v>283</v>
      </c>
      <c r="Q3" s="35">
        <v>23</v>
      </c>
      <c r="R3" s="71" t="b">
        <f t="shared" si="1"/>
        <v>0</v>
      </c>
      <c r="S3" s="71" t="b">
        <f t="shared" si="2"/>
        <v>0</v>
      </c>
    </row>
    <row r="4" spans="2:19" x14ac:dyDescent="0.25">
      <c r="B4" s="50" t="str">
        <f t="shared" si="0"/>
        <v>101633 PEAD0002</v>
      </c>
      <c r="C4" s="37"/>
      <c r="D4" s="33">
        <v>255</v>
      </c>
      <c r="E4" s="64" t="s">
        <v>16</v>
      </c>
      <c r="F4" s="65">
        <v>7</v>
      </c>
      <c r="G4" s="65">
        <v>2</v>
      </c>
      <c r="H4" s="66">
        <v>101633</v>
      </c>
      <c r="I4" s="13" t="s">
        <v>24</v>
      </c>
      <c r="J4" s="67"/>
      <c r="K4" s="13" t="s">
        <v>27</v>
      </c>
      <c r="L4" s="15">
        <v>3</v>
      </c>
      <c r="M4" s="53" t="s">
        <v>13</v>
      </c>
      <c r="N4" s="56" t="s">
        <v>10</v>
      </c>
      <c r="O4" s="51" t="str">
        <f>VLOOKUP(B4,base!$A$2:$K$137,11,0)</f>
        <v>P</v>
      </c>
      <c r="P4" s="36" t="s">
        <v>284</v>
      </c>
      <c r="Q4" s="35">
        <v>23</v>
      </c>
      <c r="R4" s="71" t="b">
        <f t="shared" si="1"/>
        <v>0</v>
      </c>
      <c r="S4" s="71" t="b">
        <f t="shared" si="2"/>
        <v>0</v>
      </c>
    </row>
    <row r="5" spans="2:19" x14ac:dyDescent="0.25">
      <c r="B5" s="50" t="str">
        <f t="shared" si="0"/>
        <v>101633 PEAD0004</v>
      </c>
      <c r="C5" s="29"/>
      <c r="D5" s="33">
        <v>226</v>
      </c>
      <c r="E5" s="64" t="s">
        <v>16</v>
      </c>
      <c r="F5" s="65">
        <v>3</v>
      </c>
      <c r="G5" s="65">
        <v>2</v>
      </c>
      <c r="H5" s="66">
        <v>101633</v>
      </c>
      <c r="I5" s="13" t="s">
        <v>28</v>
      </c>
      <c r="J5" s="67"/>
      <c r="K5" s="13" t="s">
        <v>30</v>
      </c>
      <c r="L5" s="15">
        <v>3</v>
      </c>
      <c r="M5" s="24" t="s">
        <v>13</v>
      </c>
      <c r="N5" s="57" t="s">
        <v>10</v>
      </c>
      <c r="O5" s="51" t="str">
        <f>VLOOKUP(B5,base!$A$2:$K$137,11,0)</f>
        <v>P</v>
      </c>
      <c r="P5" s="36" t="s">
        <v>255</v>
      </c>
      <c r="Q5" s="35">
        <v>21</v>
      </c>
      <c r="R5" s="71" t="b">
        <f t="shared" si="1"/>
        <v>0</v>
      </c>
      <c r="S5" s="71" t="b">
        <f t="shared" si="2"/>
        <v>0</v>
      </c>
    </row>
    <row r="6" spans="2:19" x14ac:dyDescent="0.25">
      <c r="B6" s="50" t="str">
        <f t="shared" si="0"/>
        <v>101633 PECB0001</v>
      </c>
      <c r="C6" s="29"/>
      <c r="D6" s="33">
        <v>219</v>
      </c>
      <c r="E6" s="64" t="s">
        <v>16</v>
      </c>
      <c r="F6" s="65">
        <v>2</v>
      </c>
      <c r="G6" s="65">
        <v>1</v>
      </c>
      <c r="H6" s="66">
        <v>101633</v>
      </c>
      <c r="I6" s="13" t="s">
        <v>34</v>
      </c>
      <c r="J6" s="67"/>
      <c r="K6" s="13" t="s">
        <v>37</v>
      </c>
      <c r="L6" s="69">
        <v>3</v>
      </c>
      <c r="M6" s="24" t="s">
        <v>26</v>
      </c>
      <c r="N6" s="55" t="s">
        <v>23</v>
      </c>
      <c r="O6" s="51" t="str">
        <f>VLOOKUP(B6,base!$A$2:$K$137,11,0)</f>
        <v>P</v>
      </c>
      <c r="P6" s="36" t="s">
        <v>247</v>
      </c>
      <c r="Q6" s="35">
        <v>22</v>
      </c>
      <c r="R6" s="71" t="b">
        <f t="shared" si="1"/>
        <v>0</v>
      </c>
      <c r="S6" s="71" t="b">
        <f t="shared" si="2"/>
        <v>0</v>
      </c>
    </row>
    <row r="7" spans="2:19" x14ac:dyDescent="0.25">
      <c r="B7" s="50" t="str">
        <f t="shared" si="0"/>
        <v>101633 PECB0002</v>
      </c>
      <c r="C7" s="29"/>
      <c r="D7" s="33">
        <v>227</v>
      </c>
      <c r="E7" s="64" t="s">
        <v>16</v>
      </c>
      <c r="F7" s="65">
        <v>3</v>
      </c>
      <c r="G7" s="65">
        <v>2</v>
      </c>
      <c r="H7" s="66">
        <v>101633</v>
      </c>
      <c r="I7" s="13" t="s">
        <v>38</v>
      </c>
      <c r="J7" s="67"/>
      <c r="K7" s="13" t="s">
        <v>40</v>
      </c>
      <c r="L7" s="15">
        <v>3</v>
      </c>
      <c r="M7" s="24" t="s">
        <v>13</v>
      </c>
      <c r="N7" s="55" t="s">
        <v>10</v>
      </c>
      <c r="O7" s="51" t="str">
        <f>VLOOKUP(B7,base!$A$2:$K$137,11,0)</f>
        <v>P</v>
      </c>
      <c r="P7" s="36" t="s">
        <v>256</v>
      </c>
      <c r="Q7" s="35">
        <v>21</v>
      </c>
      <c r="R7" s="71" t="b">
        <f t="shared" si="1"/>
        <v>0</v>
      </c>
      <c r="S7" s="71" t="b">
        <f t="shared" si="2"/>
        <v>0</v>
      </c>
    </row>
    <row r="8" spans="2:19" x14ac:dyDescent="0.25">
      <c r="B8" s="50" t="str">
        <f t="shared" si="0"/>
        <v>101633 PEMK0001</v>
      </c>
      <c r="C8" s="29"/>
      <c r="D8" s="33">
        <v>233</v>
      </c>
      <c r="E8" s="64" t="s">
        <v>16</v>
      </c>
      <c r="F8" s="65">
        <v>4</v>
      </c>
      <c r="G8" s="65">
        <v>1</v>
      </c>
      <c r="H8" s="66">
        <v>101633</v>
      </c>
      <c r="I8" s="13" t="s">
        <v>41</v>
      </c>
      <c r="J8" s="67"/>
      <c r="K8" s="13" t="s">
        <v>44</v>
      </c>
      <c r="L8" s="69">
        <v>3</v>
      </c>
      <c r="M8" s="24" t="s">
        <v>26</v>
      </c>
      <c r="N8" s="56" t="s">
        <v>23</v>
      </c>
      <c r="O8" s="51" t="str">
        <f>VLOOKUP(B8,base!$A$2:$K$137,11,0)</f>
        <v>P</v>
      </c>
      <c r="P8" s="36" t="s">
        <v>262</v>
      </c>
      <c r="Q8" s="35">
        <v>24</v>
      </c>
      <c r="R8" s="71" t="b">
        <f t="shared" si="1"/>
        <v>0</v>
      </c>
      <c r="S8" s="71" t="b">
        <f t="shared" si="2"/>
        <v>0</v>
      </c>
    </row>
    <row r="9" spans="2:19" x14ac:dyDescent="0.25">
      <c r="B9" s="50" t="str">
        <f t="shared" si="0"/>
        <v>101633 PEHU0001</v>
      </c>
      <c r="C9" s="29"/>
      <c r="D9" s="33">
        <v>211</v>
      </c>
      <c r="E9" s="64" t="s">
        <v>16</v>
      </c>
      <c r="F9" s="65">
        <v>1</v>
      </c>
      <c r="G9" s="65">
        <v>1</v>
      </c>
      <c r="H9" s="66">
        <v>101633</v>
      </c>
      <c r="I9" s="13" t="s">
        <v>45</v>
      </c>
      <c r="J9" s="67"/>
      <c r="K9" s="13" t="s">
        <v>48</v>
      </c>
      <c r="L9" s="69">
        <v>1</v>
      </c>
      <c r="M9" s="45" t="s">
        <v>26</v>
      </c>
      <c r="N9" s="56" t="s">
        <v>23</v>
      </c>
      <c r="O9" s="51" t="str">
        <f>VLOOKUP(B9,base!$A$2:$K$137,11,0)</f>
        <v>P</v>
      </c>
      <c r="P9" s="36" t="s">
        <v>239</v>
      </c>
      <c r="Q9" s="35">
        <v>16</v>
      </c>
      <c r="R9" s="71" t="b">
        <f t="shared" si="1"/>
        <v>0</v>
      </c>
      <c r="S9" s="71" t="b">
        <f t="shared" si="2"/>
        <v>0</v>
      </c>
    </row>
    <row r="10" spans="2:19" x14ac:dyDescent="0.25">
      <c r="B10" s="50" t="str">
        <f t="shared" si="0"/>
        <v>101633 PEMK0002</v>
      </c>
      <c r="C10" s="29"/>
      <c r="D10" s="33">
        <v>234</v>
      </c>
      <c r="E10" s="64" t="s">
        <v>16</v>
      </c>
      <c r="F10" s="65">
        <v>4</v>
      </c>
      <c r="G10" s="65">
        <v>1</v>
      </c>
      <c r="H10" s="66">
        <v>101633</v>
      </c>
      <c r="I10" s="13" t="s">
        <v>49</v>
      </c>
      <c r="J10" s="67"/>
      <c r="K10" s="13" t="s">
        <v>51</v>
      </c>
      <c r="L10" s="69">
        <v>2</v>
      </c>
      <c r="M10" s="24" t="s">
        <v>26</v>
      </c>
      <c r="N10" s="57" t="s">
        <v>23</v>
      </c>
      <c r="O10" s="51" t="str">
        <f>VLOOKUP(B10,base!$A$2:$K$137,11,0)</f>
        <v>P</v>
      </c>
      <c r="P10" s="36" t="s">
        <v>263</v>
      </c>
      <c r="Q10" s="35">
        <v>24</v>
      </c>
      <c r="R10" s="71" t="b">
        <f t="shared" si="1"/>
        <v>0</v>
      </c>
      <c r="S10" s="71" t="b">
        <f t="shared" si="2"/>
        <v>0</v>
      </c>
    </row>
    <row r="11" spans="2:19" x14ac:dyDescent="0.25">
      <c r="B11" s="50" t="str">
        <f t="shared" si="0"/>
        <v>101633 PEMK0003</v>
      </c>
      <c r="C11" s="29"/>
      <c r="D11" s="33">
        <v>220</v>
      </c>
      <c r="E11" s="64" t="s">
        <v>16</v>
      </c>
      <c r="F11" s="65">
        <v>2</v>
      </c>
      <c r="G11" s="65">
        <v>2</v>
      </c>
      <c r="H11" s="66">
        <v>101633</v>
      </c>
      <c r="I11" s="13" t="s">
        <v>52</v>
      </c>
      <c r="J11" s="67"/>
      <c r="K11" s="13" t="s">
        <v>54</v>
      </c>
      <c r="L11" s="15">
        <v>3</v>
      </c>
      <c r="M11" s="24" t="s">
        <v>13</v>
      </c>
      <c r="N11" s="57" t="s">
        <v>10</v>
      </c>
      <c r="O11" s="51" t="str">
        <f>VLOOKUP(B11,base!$A$2:$K$137,11,0)</f>
        <v>P</v>
      </c>
      <c r="P11" s="36" t="s">
        <v>248</v>
      </c>
      <c r="Q11" s="35">
        <v>22</v>
      </c>
      <c r="R11" s="71" t="b">
        <f t="shared" si="1"/>
        <v>0</v>
      </c>
      <c r="S11" s="71" t="b">
        <f t="shared" si="2"/>
        <v>0</v>
      </c>
    </row>
    <row r="12" spans="2:19" x14ac:dyDescent="0.25">
      <c r="B12" s="50" t="str">
        <f t="shared" si="0"/>
        <v>101633 PEHU0002</v>
      </c>
      <c r="C12" s="29"/>
      <c r="D12" s="33">
        <v>221</v>
      </c>
      <c r="E12" s="64" t="s">
        <v>16</v>
      </c>
      <c r="F12" s="65">
        <v>2</v>
      </c>
      <c r="G12" s="65">
        <v>2</v>
      </c>
      <c r="H12" s="66">
        <v>101633</v>
      </c>
      <c r="I12" s="13" t="s">
        <v>55</v>
      </c>
      <c r="J12" s="67"/>
      <c r="K12" s="13" t="s">
        <v>57</v>
      </c>
      <c r="L12" s="15">
        <v>2</v>
      </c>
      <c r="M12" s="24" t="s">
        <v>13</v>
      </c>
      <c r="N12" s="57" t="s">
        <v>10</v>
      </c>
      <c r="O12" s="51" t="str">
        <f>VLOOKUP(B12,base!$A$2:$K$137,11,0)</f>
        <v>P</v>
      </c>
      <c r="P12" s="36" t="s">
        <v>249</v>
      </c>
      <c r="Q12" s="35">
        <v>22</v>
      </c>
      <c r="R12" s="71" t="b">
        <f t="shared" si="1"/>
        <v>0</v>
      </c>
      <c r="S12" s="71" t="b">
        <f t="shared" si="2"/>
        <v>0</v>
      </c>
    </row>
    <row r="13" spans="2:19" x14ac:dyDescent="0.25">
      <c r="B13" s="50" t="str">
        <f t="shared" si="0"/>
        <v>101633 PECF0004</v>
      </c>
      <c r="C13" s="29"/>
      <c r="D13" s="33">
        <v>256</v>
      </c>
      <c r="E13" s="64" t="s">
        <v>16</v>
      </c>
      <c r="F13" s="65">
        <v>7</v>
      </c>
      <c r="G13" s="65">
        <v>1</v>
      </c>
      <c r="H13" s="66">
        <v>101633</v>
      </c>
      <c r="I13" s="13" t="s">
        <v>58</v>
      </c>
      <c r="J13" s="67"/>
      <c r="K13" s="13" t="s">
        <v>60</v>
      </c>
      <c r="L13" s="69">
        <v>3</v>
      </c>
      <c r="M13" s="24" t="s">
        <v>26</v>
      </c>
      <c r="N13" s="54" t="s">
        <v>23</v>
      </c>
      <c r="O13" s="51" t="str">
        <f>VLOOKUP(B13,base!$A$2:$K$137,11,0)</f>
        <v>P</v>
      </c>
      <c r="P13" s="36" t="s">
        <v>285</v>
      </c>
      <c r="Q13" s="35">
        <v>23</v>
      </c>
      <c r="R13" s="71" t="b">
        <f t="shared" si="1"/>
        <v>0</v>
      </c>
      <c r="S13" s="71" t="b">
        <f t="shared" si="2"/>
        <v>0</v>
      </c>
    </row>
    <row r="14" spans="2:19" x14ac:dyDescent="0.25">
      <c r="B14" s="50" t="str">
        <f t="shared" si="0"/>
        <v>101633 PECF0007</v>
      </c>
      <c r="C14" s="29"/>
      <c r="D14" s="33"/>
      <c r="E14" s="64" t="s">
        <v>16</v>
      </c>
      <c r="F14" s="65">
        <v>4</v>
      </c>
      <c r="G14" s="65">
        <v>1</v>
      </c>
      <c r="H14" s="66">
        <v>101633</v>
      </c>
      <c r="I14" s="13" t="s">
        <v>61</v>
      </c>
      <c r="J14" s="67"/>
      <c r="K14" s="13" t="s">
        <v>63</v>
      </c>
      <c r="L14" s="69">
        <v>3</v>
      </c>
      <c r="M14" s="24" t="s">
        <v>26</v>
      </c>
      <c r="N14" s="57" t="s">
        <v>23</v>
      </c>
      <c r="O14" s="51" t="str">
        <f>VLOOKUP(B14,base!$A$2:$K$137,11,0)</f>
        <v>P</v>
      </c>
      <c r="P14" s="36" t="s">
        <v>264</v>
      </c>
      <c r="Q14" s="35">
        <v>24</v>
      </c>
      <c r="R14" s="71" t="b">
        <f t="shared" si="1"/>
        <v>0</v>
      </c>
      <c r="S14" s="71" t="b">
        <f t="shared" si="2"/>
        <v>0</v>
      </c>
    </row>
    <row r="15" spans="2:19" x14ac:dyDescent="0.25">
      <c r="B15" s="50" t="str">
        <f t="shared" si="0"/>
        <v>101633 PEAD0005</v>
      </c>
      <c r="C15" s="37"/>
      <c r="D15" s="33">
        <v>247</v>
      </c>
      <c r="E15" s="64" t="s">
        <v>16</v>
      </c>
      <c r="F15" s="65">
        <v>6</v>
      </c>
      <c r="G15" s="65">
        <v>1</v>
      </c>
      <c r="H15" s="66">
        <v>101633</v>
      </c>
      <c r="I15" s="13" t="s">
        <v>64</v>
      </c>
      <c r="J15" s="67"/>
      <c r="K15" s="13" t="s">
        <v>66</v>
      </c>
      <c r="L15" s="69">
        <v>2</v>
      </c>
      <c r="M15" s="24" t="s">
        <v>26</v>
      </c>
      <c r="N15" s="58" t="s">
        <v>23</v>
      </c>
      <c r="O15" s="51" t="str">
        <f>VLOOKUP(B15,base!$A$2:$K$137,11,0)</f>
        <v>P</v>
      </c>
      <c r="P15" s="36" t="s">
        <v>276</v>
      </c>
      <c r="Q15" s="35">
        <v>24</v>
      </c>
      <c r="R15" s="71" t="b">
        <f t="shared" si="1"/>
        <v>0</v>
      </c>
      <c r="S15" s="71" t="b">
        <f t="shared" si="2"/>
        <v>0</v>
      </c>
    </row>
    <row r="16" spans="2:19" x14ac:dyDescent="0.25">
      <c r="B16" s="50" t="str">
        <f t="shared" si="0"/>
        <v>101633 PEAD0010</v>
      </c>
      <c r="C16" s="37"/>
      <c r="D16" s="33">
        <v>241</v>
      </c>
      <c r="E16" s="64" t="s">
        <v>16</v>
      </c>
      <c r="F16" s="65">
        <v>5</v>
      </c>
      <c r="G16" s="65">
        <v>1</v>
      </c>
      <c r="H16" s="66">
        <v>101633</v>
      </c>
      <c r="I16" s="13" t="s">
        <v>67</v>
      </c>
      <c r="J16" s="67"/>
      <c r="K16" s="13" t="s">
        <v>69</v>
      </c>
      <c r="L16" s="69">
        <v>2</v>
      </c>
      <c r="M16" s="24" t="s">
        <v>26</v>
      </c>
      <c r="N16" s="54" t="s">
        <v>23</v>
      </c>
      <c r="O16" s="51" t="str">
        <f>VLOOKUP(B16,base!$A$2:$K$137,11,0)</f>
        <v>P</v>
      </c>
      <c r="P16" s="36" t="s">
        <v>270</v>
      </c>
      <c r="Q16" s="35">
        <v>23</v>
      </c>
      <c r="R16" s="71" t="b">
        <f t="shared" si="1"/>
        <v>0</v>
      </c>
      <c r="S16" s="71" t="b">
        <f t="shared" si="2"/>
        <v>0</v>
      </c>
    </row>
    <row r="17" spans="2:19" x14ac:dyDescent="0.25">
      <c r="B17" s="50" t="str">
        <f t="shared" si="0"/>
        <v>101633 PEEM0001</v>
      </c>
      <c r="C17" s="29"/>
      <c r="D17" s="33">
        <v>258</v>
      </c>
      <c r="E17" s="64" t="s">
        <v>16</v>
      </c>
      <c r="F17" s="65">
        <v>7</v>
      </c>
      <c r="G17" s="65">
        <v>1</v>
      </c>
      <c r="H17" s="66">
        <v>101633</v>
      </c>
      <c r="I17" s="68" t="s">
        <v>78</v>
      </c>
      <c r="J17" s="67"/>
      <c r="K17" s="13" t="s">
        <v>81</v>
      </c>
      <c r="L17" s="69">
        <v>2</v>
      </c>
      <c r="M17" s="24" t="s">
        <v>26</v>
      </c>
      <c r="N17" s="57" t="s">
        <v>23</v>
      </c>
      <c r="O17" s="51" t="str">
        <f>VLOOKUP(B17,base!$A$2:$K$137,11,0)</f>
        <v>P</v>
      </c>
      <c r="P17" s="36" t="s">
        <v>286</v>
      </c>
      <c r="Q17" s="35">
        <v>23</v>
      </c>
      <c r="R17" s="71" t="b">
        <f t="shared" si="1"/>
        <v>0</v>
      </c>
      <c r="S17" s="71" t="b">
        <f t="shared" si="2"/>
        <v>0</v>
      </c>
    </row>
    <row r="18" spans="2:19" x14ac:dyDescent="0.25">
      <c r="B18" s="50" t="str">
        <f t="shared" si="0"/>
        <v>101633 PEEM0002</v>
      </c>
      <c r="C18" s="29"/>
      <c r="D18" s="33">
        <v>262</v>
      </c>
      <c r="E18" s="64" t="s">
        <v>16</v>
      </c>
      <c r="F18" s="65">
        <v>8</v>
      </c>
      <c r="G18" s="65">
        <v>2</v>
      </c>
      <c r="H18" s="66">
        <v>101633</v>
      </c>
      <c r="I18" s="13" t="s">
        <v>82</v>
      </c>
      <c r="J18" s="67"/>
      <c r="K18" s="13" t="s">
        <v>84</v>
      </c>
      <c r="L18" s="15">
        <v>2</v>
      </c>
      <c r="M18" s="24" t="s">
        <v>13</v>
      </c>
      <c r="N18" s="57" t="s">
        <v>10</v>
      </c>
      <c r="O18" s="51" t="str">
        <f>VLOOKUP(B18,base!$A$2:$K$137,11,0)</f>
        <v>P</v>
      </c>
      <c r="P18" s="36" t="s">
        <v>289</v>
      </c>
      <c r="Q18" s="35">
        <v>24</v>
      </c>
      <c r="R18" s="71" t="b">
        <f t="shared" si="1"/>
        <v>0</v>
      </c>
      <c r="S18" s="71" t="b">
        <f t="shared" si="2"/>
        <v>0</v>
      </c>
    </row>
    <row r="19" spans="2:19" x14ac:dyDescent="0.25">
      <c r="B19" s="50" t="str">
        <f t="shared" si="0"/>
        <v>101633 PEEM0003</v>
      </c>
      <c r="C19" s="29"/>
      <c r="D19" s="33">
        <v>269</v>
      </c>
      <c r="E19" s="64" t="s">
        <v>16</v>
      </c>
      <c r="F19" s="65">
        <v>9</v>
      </c>
      <c r="G19" s="65">
        <v>1</v>
      </c>
      <c r="H19" s="66">
        <v>101633</v>
      </c>
      <c r="I19" s="13" t="s">
        <v>85</v>
      </c>
      <c r="J19" s="67"/>
      <c r="K19" s="13" t="s">
        <v>87</v>
      </c>
      <c r="L19" s="69">
        <v>2</v>
      </c>
      <c r="M19" s="53" t="s">
        <v>26</v>
      </c>
      <c r="N19" s="57" t="s">
        <v>10</v>
      </c>
      <c r="O19" s="51" t="str">
        <f>VLOOKUP(B19,base!$A$2:$K$137,11,0)</f>
        <v>P</v>
      </c>
      <c r="P19" s="36" t="s">
        <v>295</v>
      </c>
      <c r="Q19" s="35">
        <v>26</v>
      </c>
      <c r="R19" s="71" t="b">
        <f t="shared" si="1"/>
        <v>0</v>
      </c>
      <c r="S19" s="71" t="b">
        <f t="shared" si="2"/>
        <v>0</v>
      </c>
    </row>
    <row r="20" spans="2:19" x14ac:dyDescent="0.25">
      <c r="B20" s="50" t="str">
        <f t="shared" si="0"/>
        <v>101633 PEEM0004</v>
      </c>
      <c r="C20" s="37"/>
      <c r="D20" s="33">
        <v>276</v>
      </c>
      <c r="E20" s="64" t="s">
        <v>16</v>
      </c>
      <c r="F20" s="65">
        <v>10</v>
      </c>
      <c r="G20" s="65">
        <v>1</v>
      </c>
      <c r="H20" s="66">
        <v>101633</v>
      </c>
      <c r="I20" s="13" t="s">
        <v>88</v>
      </c>
      <c r="J20" s="67"/>
      <c r="K20" s="13" t="s">
        <v>90</v>
      </c>
      <c r="L20" s="69">
        <v>2</v>
      </c>
      <c r="M20" s="24" t="s">
        <v>26</v>
      </c>
      <c r="N20" s="57" t="s">
        <v>23</v>
      </c>
      <c r="O20" s="51" t="str">
        <f>VLOOKUP(B20,base!$A$2:$K$137,11,0)</f>
        <v>P</v>
      </c>
      <c r="P20" s="36" t="s">
        <v>300</v>
      </c>
      <c r="Q20" s="35">
        <v>24</v>
      </c>
      <c r="R20" s="71" t="b">
        <f t="shared" si="1"/>
        <v>0</v>
      </c>
      <c r="S20" s="71" t="b">
        <f t="shared" si="2"/>
        <v>0</v>
      </c>
    </row>
    <row r="21" spans="2:19" x14ac:dyDescent="0.25">
      <c r="B21" s="50" t="str">
        <f t="shared" si="0"/>
        <v>101633 PECB0003</v>
      </c>
      <c r="C21" s="29"/>
      <c r="D21" s="33"/>
      <c r="E21" s="64" t="s">
        <v>16</v>
      </c>
      <c r="F21" s="65">
        <v>3</v>
      </c>
      <c r="G21" s="65">
        <v>1</v>
      </c>
      <c r="H21" s="66">
        <v>101633</v>
      </c>
      <c r="I21" s="13" t="s">
        <v>91</v>
      </c>
      <c r="J21" s="67"/>
      <c r="K21" s="13" t="s">
        <v>93</v>
      </c>
      <c r="L21" s="69">
        <v>3</v>
      </c>
      <c r="M21" s="24" t="s">
        <v>26</v>
      </c>
      <c r="N21" s="57" t="s">
        <v>23</v>
      </c>
      <c r="O21" s="51" t="str">
        <f>VLOOKUP(B21,base!$A$2:$K$137,11,0)</f>
        <v>P</v>
      </c>
      <c r="P21" s="36" t="s">
        <v>257</v>
      </c>
      <c r="Q21" s="35">
        <v>21</v>
      </c>
      <c r="R21" s="71" t="b">
        <f t="shared" si="1"/>
        <v>0</v>
      </c>
      <c r="S21" s="71" t="b">
        <f t="shared" si="2"/>
        <v>0</v>
      </c>
    </row>
    <row r="22" spans="2:19" x14ac:dyDescent="0.25">
      <c r="B22" s="50" t="str">
        <f t="shared" si="0"/>
        <v>101633 PEHU0003</v>
      </c>
      <c r="C22" s="37"/>
      <c r="D22" s="33">
        <v>277</v>
      </c>
      <c r="E22" s="64" t="s">
        <v>16</v>
      </c>
      <c r="F22" s="65">
        <v>10</v>
      </c>
      <c r="G22" s="65">
        <v>1</v>
      </c>
      <c r="H22" s="66">
        <v>101633</v>
      </c>
      <c r="I22" s="13" t="s">
        <v>94</v>
      </c>
      <c r="J22" s="67"/>
      <c r="K22" s="13" t="s">
        <v>96</v>
      </c>
      <c r="L22" s="69">
        <v>1</v>
      </c>
      <c r="M22" s="24" t="s">
        <v>26</v>
      </c>
      <c r="N22" s="57" t="s">
        <v>23</v>
      </c>
      <c r="O22" s="51" t="str">
        <f>VLOOKUP(B22,base!$A$2:$K$137,11,0)</f>
        <v>P</v>
      </c>
      <c r="P22" s="36" t="s">
        <v>301</v>
      </c>
      <c r="Q22" s="35">
        <v>24</v>
      </c>
      <c r="R22" s="71" t="b">
        <f t="shared" si="1"/>
        <v>0</v>
      </c>
      <c r="S22" s="71" t="b">
        <f t="shared" si="2"/>
        <v>0</v>
      </c>
    </row>
    <row r="23" spans="2:19" x14ac:dyDescent="0.25">
      <c r="B23" s="50" t="str">
        <f t="shared" si="0"/>
        <v>101633 PEAD0016</v>
      </c>
      <c r="C23" s="37"/>
      <c r="D23" s="33">
        <v>270</v>
      </c>
      <c r="E23" s="64" t="s">
        <v>16</v>
      </c>
      <c r="F23" s="65">
        <v>9</v>
      </c>
      <c r="G23" s="65">
        <v>2</v>
      </c>
      <c r="H23" s="66">
        <v>101633</v>
      </c>
      <c r="I23" s="13" t="s">
        <v>97</v>
      </c>
      <c r="J23" s="67"/>
      <c r="K23" s="13" t="s">
        <v>99</v>
      </c>
      <c r="L23" s="15">
        <v>3</v>
      </c>
      <c r="M23" s="45" t="s">
        <v>13</v>
      </c>
      <c r="N23" s="54" t="s">
        <v>10</v>
      </c>
      <c r="O23" s="51" t="str">
        <f>VLOOKUP(B23,base!$A$2:$K$137,11,0)</f>
        <v>P</v>
      </c>
      <c r="P23" s="36" t="s">
        <v>296</v>
      </c>
      <c r="Q23" s="35">
        <v>26</v>
      </c>
      <c r="R23" s="71" t="b">
        <f t="shared" si="1"/>
        <v>0</v>
      </c>
      <c r="S23" s="71" t="b">
        <f t="shared" si="2"/>
        <v>0</v>
      </c>
    </row>
    <row r="24" spans="2:19" x14ac:dyDescent="0.25">
      <c r="B24" s="50" t="str">
        <f t="shared" si="0"/>
        <v>101633 PECF0022</v>
      </c>
      <c r="C24" s="29"/>
      <c r="D24" s="33">
        <v>248</v>
      </c>
      <c r="E24" s="64" t="s">
        <v>16</v>
      </c>
      <c r="F24" s="65">
        <v>6</v>
      </c>
      <c r="G24" s="65">
        <v>1</v>
      </c>
      <c r="H24" s="66">
        <v>101633</v>
      </c>
      <c r="I24" s="13" t="s">
        <v>100</v>
      </c>
      <c r="J24" s="67"/>
      <c r="K24" s="13" t="s">
        <v>102</v>
      </c>
      <c r="L24" s="69">
        <v>3</v>
      </c>
      <c r="M24" s="24" t="s">
        <v>26</v>
      </c>
      <c r="N24" s="57" t="s">
        <v>23</v>
      </c>
      <c r="O24" s="51" t="str">
        <f>VLOOKUP(B24,base!$A$2:$K$137,11,0)</f>
        <v>P</v>
      </c>
      <c r="P24" s="36" t="s">
        <v>277</v>
      </c>
      <c r="Q24" s="35">
        <v>24</v>
      </c>
      <c r="R24" s="71" t="b">
        <f t="shared" si="1"/>
        <v>0</v>
      </c>
      <c r="S24" s="71" t="b">
        <f t="shared" si="2"/>
        <v>0</v>
      </c>
    </row>
    <row r="25" spans="2:19" x14ac:dyDescent="0.25">
      <c r="B25" s="50" t="str">
        <f t="shared" si="0"/>
        <v>101633 PEAD0017</v>
      </c>
      <c r="C25" s="29"/>
      <c r="D25" s="33">
        <v>212</v>
      </c>
      <c r="E25" s="64" t="s">
        <v>16</v>
      </c>
      <c r="F25" s="65">
        <v>1</v>
      </c>
      <c r="G25" s="65">
        <v>1</v>
      </c>
      <c r="H25" s="66">
        <v>101633</v>
      </c>
      <c r="I25" s="13" t="s">
        <v>103</v>
      </c>
      <c r="J25" s="67"/>
      <c r="K25" s="13" t="s">
        <v>105</v>
      </c>
      <c r="L25" s="69">
        <v>3</v>
      </c>
      <c r="M25" s="53" t="s">
        <v>26</v>
      </c>
      <c r="N25" s="57" t="s">
        <v>10</v>
      </c>
      <c r="O25" s="51" t="str">
        <f>VLOOKUP(B25,base!$A$2:$K$137,11,0)</f>
        <v>P</v>
      </c>
      <c r="P25" s="36" t="s">
        <v>240</v>
      </c>
      <c r="Q25" s="35">
        <v>16</v>
      </c>
      <c r="R25" s="71" t="b">
        <f t="shared" si="1"/>
        <v>0</v>
      </c>
      <c r="S25" s="71" t="b">
        <f t="shared" si="2"/>
        <v>0</v>
      </c>
    </row>
    <row r="26" spans="2:19" x14ac:dyDescent="0.25">
      <c r="B26" s="50" t="str">
        <f t="shared" si="0"/>
        <v>101633 PENI0010</v>
      </c>
      <c r="C26" s="37"/>
      <c r="D26" s="33">
        <v>249</v>
      </c>
      <c r="E26" s="64" t="s">
        <v>16</v>
      </c>
      <c r="F26" s="65">
        <v>6</v>
      </c>
      <c r="G26" s="65">
        <v>1</v>
      </c>
      <c r="H26" s="66">
        <v>101633</v>
      </c>
      <c r="I26" s="13" t="s">
        <v>106</v>
      </c>
      <c r="J26" s="67"/>
      <c r="K26" s="13" t="s">
        <v>109</v>
      </c>
      <c r="L26" s="69">
        <v>3</v>
      </c>
      <c r="M26" s="24" t="s">
        <v>26</v>
      </c>
      <c r="N26" s="54" t="s">
        <v>23</v>
      </c>
      <c r="O26" s="51" t="str">
        <f>VLOOKUP(B26,base!$A$2:$K$137,11,0)</f>
        <v>P</v>
      </c>
      <c r="P26" s="36" t="s">
        <v>278</v>
      </c>
      <c r="Q26" s="35">
        <v>24</v>
      </c>
      <c r="R26" s="71" t="b">
        <f t="shared" si="1"/>
        <v>0</v>
      </c>
      <c r="S26" s="71" t="b">
        <f t="shared" si="2"/>
        <v>0</v>
      </c>
    </row>
    <row r="27" spans="2:19" x14ac:dyDescent="0.25">
      <c r="B27" s="50" t="str">
        <f t="shared" si="0"/>
        <v>101633 PEAD0018</v>
      </c>
      <c r="C27" s="37"/>
      <c r="D27" s="33">
        <v>242</v>
      </c>
      <c r="E27" s="64" t="s">
        <v>16</v>
      </c>
      <c r="F27" s="65">
        <v>5</v>
      </c>
      <c r="G27" s="65">
        <v>1</v>
      </c>
      <c r="H27" s="66">
        <v>101633</v>
      </c>
      <c r="I27" s="13" t="s">
        <v>110</v>
      </c>
      <c r="J27" s="67"/>
      <c r="K27" s="13" t="s">
        <v>112</v>
      </c>
      <c r="L27" s="69">
        <v>2</v>
      </c>
      <c r="M27" s="53" t="s">
        <v>26</v>
      </c>
      <c r="N27" s="57" t="s">
        <v>10</v>
      </c>
      <c r="O27" s="51" t="str">
        <f>VLOOKUP(B27,base!$A$2:$K$137,11,0)</f>
        <v>P</v>
      </c>
      <c r="P27" s="36" t="s">
        <v>271</v>
      </c>
      <c r="Q27" s="35">
        <v>23</v>
      </c>
      <c r="R27" s="71" t="b">
        <f t="shared" si="1"/>
        <v>0</v>
      </c>
      <c r="S27" s="71" t="b">
        <f t="shared" si="2"/>
        <v>0</v>
      </c>
    </row>
    <row r="28" spans="2:19" x14ac:dyDescent="0.25">
      <c r="B28" s="50" t="str">
        <f t="shared" si="0"/>
        <v>101633 PEDI0003</v>
      </c>
      <c r="C28" s="37"/>
      <c r="D28" s="33">
        <v>213</v>
      </c>
      <c r="E28" s="64" t="s">
        <v>16</v>
      </c>
      <c r="F28" s="65">
        <v>1</v>
      </c>
      <c r="G28" s="65">
        <v>2</v>
      </c>
      <c r="H28" s="66">
        <v>101633</v>
      </c>
      <c r="I28" s="13" t="s">
        <v>113</v>
      </c>
      <c r="J28" s="67"/>
      <c r="K28" s="13" t="s">
        <v>115</v>
      </c>
      <c r="L28" s="15">
        <v>2</v>
      </c>
      <c r="M28" s="24" t="s">
        <v>13</v>
      </c>
      <c r="N28" s="59"/>
      <c r="O28" s="51" t="str">
        <f>VLOOKUP(B28,base!$A$2:$K$137,11,0)</f>
        <v>P</v>
      </c>
      <c r="P28" s="36" t="s">
        <v>241</v>
      </c>
      <c r="Q28" s="35">
        <v>16</v>
      </c>
      <c r="R28" s="71" t="b">
        <f t="shared" si="1"/>
        <v>0</v>
      </c>
      <c r="S28" s="71" t="b">
        <f t="shared" si="2"/>
        <v>0</v>
      </c>
    </row>
    <row r="29" spans="2:19" x14ac:dyDescent="0.25">
      <c r="B29" s="50" t="str">
        <f t="shared" si="0"/>
        <v>101633 PEMK0009</v>
      </c>
      <c r="C29" s="37"/>
      <c r="D29" s="33">
        <v>214</v>
      </c>
      <c r="E29" s="64" t="s">
        <v>16</v>
      </c>
      <c r="F29" s="65">
        <v>1</v>
      </c>
      <c r="G29" s="65">
        <v>1</v>
      </c>
      <c r="H29" s="66">
        <v>101633</v>
      </c>
      <c r="I29" s="13" t="s">
        <v>116</v>
      </c>
      <c r="J29" s="67"/>
      <c r="K29" s="13" t="s">
        <v>118</v>
      </c>
      <c r="L29" s="69">
        <v>3</v>
      </c>
      <c r="M29" s="24" t="s">
        <v>26</v>
      </c>
      <c r="N29" s="60" t="s">
        <v>23</v>
      </c>
      <c r="O29" s="51" t="str">
        <f>VLOOKUP(B29,base!$A$2:$K$137,11,0)</f>
        <v>P</v>
      </c>
      <c r="P29" s="36" t="s">
        <v>242</v>
      </c>
      <c r="Q29" s="35">
        <v>16</v>
      </c>
      <c r="R29" s="71" t="b">
        <f t="shared" si="1"/>
        <v>0</v>
      </c>
      <c r="S29" s="71" t="b">
        <f t="shared" si="2"/>
        <v>0</v>
      </c>
    </row>
    <row r="30" spans="2:19" x14ac:dyDescent="0.25">
      <c r="B30" s="50" t="str">
        <f t="shared" si="0"/>
        <v>101633 PENI0012</v>
      </c>
      <c r="C30" s="37"/>
      <c r="D30" s="33">
        <v>263</v>
      </c>
      <c r="E30" s="64" t="s">
        <v>16</v>
      </c>
      <c r="F30" s="65">
        <v>8</v>
      </c>
      <c r="G30" s="65">
        <v>2</v>
      </c>
      <c r="H30" s="66">
        <v>101633</v>
      </c>
      <c r="I30" s="13" t="s">
        <v>119</v>
      </c>
      <c r="J30" s="67"/>
      <c r="K30" s="13" t="s">
        <v>121</v>
      </c>
      <c r="L30" s="15">
        <v>2</v>
      </c>
      <c r="M30" s="53" t="s">
        <v>13</v>
      </c>
      <c r="N30" s="54" t="s">
        <v>23</v>
      </c>
      <c r="O30" s="51" t="str">
        <f>VLOOKUP(B30,base!$A$2:$K$137,11,0)</f>
        <v>P</v>
      </c>
      <c r="P30" s="36" t="s">
        <v>290</v>
      </c>
      <c r="Q30" s="35">
        <v>24</v>
      </c>
      <c r="R30" s="71" t="b">
        <f t="shared" si="1"/>
        <v>0</v>
      </c>
      <c r="S30" s="71" t="b">
        <f t="shared" si="2"/>
        <v>0</v>
      </c>
    </row>
    <row r="31" spans="2:19" x14ac:dyDescent="0.25">
      <c r="B31" s="50" t="str">
        <f t="shared" si="0"/>
        <v>101633 PEMK0012</v>
      </c>
      <c r="C31" s="37"/>
      <c r="D31" s="33">
        <v>250</v>
      </c>
      <c r="E31" s="64" t="s">
        <v>16</v>
      </c>
      <c r="F31" s="65">
        <v>6</v>
      </c>
      <c r="G31" s="65">
        <v>2</v>
      </c>
      <c r="H31" s="66">
        <v>101633</v>
      </c>
      <c r="I31" s="13" t="s">
        <v>122</v>
      </c>
      <c r="J31" s="67"/>
      <c r="K31" s="13" t="s">
        <v>124</v>
      </c>
      <c r="L31" s="15">
        <v>2</v>
      </c>
      <c r="M31" s="53" t="s">
        <v>13</v>
      </c>
      <c r="N31" s="61" t="s">
        <v>23</v>
      </c>
      <c r="O31" s="51" t="str">
        <f>VLOOKUP(B31,base!$A$2:$K$137,11,0)</f>
        <v>P</v>
      </c>
      <c r="P31" s="36" t="s">
        <v>279</v>
      </c>
      <c r="Q31" s="35">
        <v>24</v>
      </c>
      <c r="R31" s="71" t="b">
        <f t="shared" si="1"/>
        <v>0</v>
      </c>
      <c r="S31" s="71" t="b">
        <f t="shared" si="2"/>
        <v>0</v>
      </c>
    </row>
    <row r="32" spans="2:19" x14ac:dyDescent="0.25">
      <c r="B32" s="50" t="str">
        <f t="shared" si="0"/>
        <v>101633 PEAD0020</v>
      </c>
      <c r="C32" s="37"/>
      <c r="D32" s="33">
        <v>222</v>
      </c>
      <c r="E32" s="64" t="s">
        <v>16</v>
      </c>
      <c r="F32" s="65">
        <v>2</v>
      </c>
      <c r="G32" s="65">
        <v>1</v>
      </c>
      <c r="H32" s="66">
        <v>101633</v>
      </c>
      <c r="I32" s="13" t="s">
        <v>125</v>
      </c>
      <c r="J32" s="67"/>
      <c r="K32" s="13" t="s">
        <v>127</v>
      </c>
      <c r="L32" s="69">
        <v>3</v>
      </c>
      <c r="M32" s="24" t="s">
        <v>26</v>
      </c>
      <c r="N32" s="54" t="s">
        <v>23</v>
      </c>
      <c r="O32" s="51" t="str">
        <f>VLOOKUP(B32,base!$A$2:$K$137,11,0)</f>
        <v>P</v>
      </c>
      <c r="P32" s="36" t="s">
        <v>250</v>
      </c>
      <c r="Q32" s="35">
        <v>22</v>
      </c>
      <c r="R32" s="71" t="b">
        <f t="shared" si="1"/>
        <v>0</v>
      </c>
      <c r="S32" s="71" t="b">
        <f t="shared" si="2"/>
        <v>0</v>
      </c>
    </row>
    <row r="33" spans="2:19" x14ac:dyDescent="0.25">
      <c r="B33" s="50" t="str">
        <f t="shared" si="0"/>
        <v>101633 PEHU0004</v>
      </c>
      <c r="C33" s="37"/>
      <c r="D33" s="33">
        <v>278</v>
      </c>
      <c r="E33" s="64" t="s">
        <v>16</v>
      </c>
      <c r="F33" s="65">
        <v>10</v>
      </c>
      <c r="G33" s="65">
        <v>2</v>
      </c>
      <c r="H33" s="66">
        <v>101633</v>
      </c>
      <c r="I33" s="13" t="s">
        <v>128</v>
      </c>
      <c r="J33" s="67"/>
      <c r="K33" s="13" t="s">
        <v>130</v>
      </c>
      <c r="L33" s="15">
        <v>2</v>
      </c>
      <c r="M33" s="24" t="s">
        <v>13</v>
      </c>
      <c r="N33" s="62" t="s">
        <v>10</v>
      </c>
      <c r="O33" s="51" t="str">
        <f>VLOOKUP(B33,base!$A$2:$K$137,11,0)</f>
        <v>P</v>
      </c>
      <c r="P33" s="36" t="s">
        <v>302</v>
      </c>
      <c r="Q33" s="35">
        <v>24</v>
      </c>
      <c r="R33" s="71" t="b">
        <f t="shared" si="1"/>
        <v>0</v>
      </c>
      <c r="S33" s="71" t="b">
        <f t="shared" si="2"/>
        <v>0</v>
      </c>
    </row>
    <row r="34" spans="2:19" x14ac:dyDescent="0.25">
      <c r="B34" s="50" t="str">
        <f t="shared" ref="B34:B65" si="3">CONCATENATE(H34," ",K34)</f>
        <v>101633 PEAD0022</v>
      </c>
      <c r="C34" s="37"/>
      <c r="D34" s="33"/>
      <c r="E34" s="64" t="s">
        <v>16</v>
      </c>
      <c r="F34" s="65">
        <v>5</v>
      </c>
      <c r="G34" s="65">
        <v>2</v>
      </c>
      <c r="H34" s="66">
        <v>101633</v>
      </c>
      <c r="I34" s="13" t="s">
        <v>131</v>
      </c>
      <c r="J34" s="67"/>
      <c r="K34" s="13" t="s">
        <v>133</v>
      </c>
      <c r="L34" s="7">
        <v>3</v>
      </c>
      <c r="M34" s="24" t="s">
        <v>13</v>
      </c>
      <c r="N34" s="54" t="s">
        <v>10</v>
      </c>
      <c r="O34" s="51" t="str">
        <f>VLOOKUP(B34,base!$A$2:$K$137,11,0)</f>
        <v>P</v>
      </c>
      <c r="P34" s="36" t="s">
        <v>272</v>
      </c>
      <c r="Q34" s="35">
        <v>23</v>
      </c>
      <c r="R34" s="71" t="b">
        <f t="shared" ref="R34:R65" si="4">EXACT(I34,I35)</f>
        <v>0</v>
      </c>
      <c r="S34" s="71" t="b">
        <f t="shared" ref="S34:S69" si="5">EXACT(P34,P35)</f>
        <v>0</v>
      </c>
    </row>
    <row r="35" spans="2:19" x14ac:dyDescent="0.25">
      <c r="B35" s="50" t="str">
        <f t="shared" si="3"/>
        <v>101633 PEAD0024</v>
      </c>
      <c r="C35" s="37"/>
      <c r="D35" s="33">
        <v>264</v>
      </c>
      <c r="E35" s="64" t="s">
        <v>16</v>
      </c>
      <c r="F35" s="65">
        <v>8</v>
      </c>
      <c r="G35" s="65">
        <v>1</v>
      </c>
      <c r="H35" s="66">
        <v>101633</v>
      </c>
      <c r="I35" s="13" t="s">
        <v>134</v>
      </c>
      <c r="J35" s="67"/>
      <c r="K35" s="13" t="s">
        <v>136</v>
      </c>
      <c r="L35" s="69">
        <v>2</v>
      </c>
      <c r="M35" s="24" t="s">
        <v>26</v>
      </c>
      <c r="N35" s="54" t="s">
        <v>23</v>
      </c>
      <c r="O35" s="51" t="str">
        <f>VLOOKUP(B35,base!$A$2:$K$137,11,0)</f>
        <v>P</v>
      </c>
      <c r="P35" s="36" t="s">
        <v>291</v>
      </c>
      <c r="Q35" s="35">
        <v>24</v>
      </c>
      <c r="R35" s="71" t="b">
        <f t="shared" si="4"/>
        <v>0</v>
      </c>
      <c r="S35" s="71" t="b">
        <f t="shared" si="5"/>
        <v>0</v>
      </c>
    </row>
    <row r="36" spans="2:19" x14ac:dyDescent="0.25">
      <c r="B36" s="50" t="str">
        <f t="shared" si="3"/>
        <v>101633 PECF0026</v>
      </c>
      <c r="C36" s="37"/>
      <c r="D36" s="33">
        <v>265</v>
      </c>
      <c r="E36" s="64" t="s">
        <v>16</v>
      </c>
      <c r="F36" s="65">
        <v>8</v>
      </c>
      <c r="G36" s="65">
        <v>1</v>
      </c>
      <c r="H36" s="66">
        <v>101633</v>
      </c>
      <c r="I36" s="68" t="s">
        <v>137</v>
      </c>
      <c r="J36" s="67"/>
      <c r="K36" s="13" t="s">
        <v>139</v>
      </c>
      <c r="L36" s="69">
        <v>3</v>
      </c>
      <c r="M36" s="24" t="s">
        <v>26</v>
      </c>
      <c r="N36" s="54" t="s">
        <v>23</v>
      </c>
      <c r="O36" s="51" t="str">
        <f>VLOOKUP(B36,base!$A$2:$K$137,11,0)</f>
        <v>P</v>
      </c>
      <c r="P36" s="36" t="s">
        <v>292</v>
      </c>
      <c r="Q36" s="35">
        <v>24</v>
      </c>
      <c r="R36" s="71" t="b">
        <f t="shared" si="4"/>
        <v>0</v>
      </c>
      <c r="S36" s="71" t="b">
        <f t="shared" si="5"/>
        <v>0</v>
      </c>
    </row>
    <row r="37" spans="2:19" x14ac:dyDescent="0.25">
      <c r="B37" s="50" t="str">
        <f t="shared" si="3"/>
        <v>101633 PECI0001</v>
      </c>
      <c r="C37" s="37"/>
      <c r="D37" s="33">
        <v>215</v>
      </c>
      <c r="E37" s="64" t="s">
        <v>16</v>
      </c>
      <c r="F37" s="65">
        <v>1</v>
      </c>
      <c r="G37" s="65">
        <v>2</v>
      </c>
      <c r="H37" s="66">
        <v>101633</v>
      </c>
      <c r="I37" s="13" t="s">
        <v>140</v>
      </c>
      <c r="J37" s="67"/>
      <c r="K37" s="64" t="s">
        <v>143</v>
      </c>
      <c r="L37" s="15">
        <v>2</v>
      </c>
      <c r="M37" s="24" t="s">
        <v>13</v>
      </c>
      <c r="N37" s="59"/>
      <c r="O37" s="51" t="str">
        <f>VLOOKUP(B37,base!$A$2:$K$137,11,0)</f>
        <v>P</v>
      </c>
      <c r="P37" s="36" t="s">
        <v>243</v>
      </c>
      <c r="Q37" s="35">
        <v>16</v>
      </c>
      <c r="R37" s="71" t="b">
        <f t="shared" si="4"/>
        <v>0</v>
      </c>
      <c r="S37" s="71" t="b">
        <f t="shared" si="5"/>
        <v>0</v>
      </c>
    </row>
    <row r="38" spans="2:19" x14ac:dyDescent="0.25">
      <c r="B38" s="50" t="str">
        <f t="shared" si="3"/>
        <v>101633 PECI0002</v>
      </c>
      <c r="C38" s="37"/>
      <c r="D38" s="33">
        <v>223</v>
      </c>
      <c r="E38" s="64" t="s">
        <v>16</v>
      </c>
      <c r="F38" s="65">
        <v>2</v>
      </c>
      <c r="G38" s="65">
        <v>2</v>
      </c>
      <c r="H38" s="66">
        <v>101633</v>
      </c>
      <c r="I38" s="13" t="s">
        <v>144</v>
      </c>
      <c r="J38" s="67"/>
      <c r="K38" s="64" t="s">
        <v>146</v>
      </c>
      <c r="L38" s="15">
        <v>2</v>
      </c>
      <c r="M38" s="24" t="s">
        <v>13</v>
      </c>
      <c r="N38" s="54" t="s">
        <v>10</v>
      </c>
      <c r="O38" s="51" t="str">
        <f>VLOOKUP(B38,base!$A$2:$K$137,11,0)</f>
        <v>P</v>
      </c>
      <c r="P38" s="36" t="s">
        <v>251</v>
      </c>
      <c r="Q38" s="35">
        <v>22</v>
      </c>
      <c r="R38" s="71" t="b">
        <f t="shared" si="4"/>
        <v>0</v>
      </c>
      <c r="S38" s="71" t="b">
        <f t="shared" si="5"/>
        <v>0</v>
      </c>
    </row>
    <row r="39" spans="2:19" x14ac:dyDescent="0.25">
      <c r="B39" s="50" t="str">
        <f t="shared" si="3"/>
        <v>101633 PECI0003</v>
      </c>
      <c r="C39" s="29"/>
      <c r="D39" s="33">
        <v>229</v>
      </c>
      <c r="E39" s="64" t="s">
        <v>16</v>
      </c>
      <c r="F39" s="65">
        <v>3</v>
      </c>
      <c r="G39" s="65">
        <v>1</v>
      </c>
      <c r="H39" s="66">
        <v>101633</v>
      </c>
      <c r="I39" s="13" t="s">
        <v>147</v>
      </c>
      <c r="J39" s="67"/>
      <c r="K39" s="64" t="s">
        <v>149</v>
      </c>
      <c r="L39" s="69">
        <v>2</v>
      </c>
      <c r="M39" s="24" t="s">
        <v>26</v>
      </c>
      <c r="N39" s="54" t="s">
        <v>23</v>
      </c>
      <c r="O39" s="51" t="str">
        <f>VLOOKUP(B39,base!$A$2:$K$137,11,0)</f>
        <v>P</v>
      </c>
      <c r="P39" s="36" t="s">
        <v>258</v>
      </c>
      <c r="Q39" s="35">
        <v>21</v>
      </c>
      <c r="R39" s="71" t="b">
        <f t="shared" si="4"/>
        <v>0</v>
      </c>
      <c r="S39" s="71" t="b">
        <f t="shared" si="5"/>
        <v>0</v>
      </c>
    </row>
    <row r="40" spans="2:19" x14ac:dyDescent="0.25">
      <c r="B40" s="50" t="str">
        <f t="shared" si="3"/>
        <v>101633 PECI0004</v>
      </c>
      <c r="C40" s="29"/>
      <c r="D40" s="33">
        <v>236</v>
      </c>
      <c r="E40" s="64" t="s">
        <v>16</v>
      </c>
      <c r="F40" s="65">
        <v>4</v>
      </c>
      <c r="G40" s="65">
        <v>2</v>
      </c>
      <c r="H40" s="66">
        <v>101633</v>
      </c>
      <c r="I40" s="13" t="s">
        <v>150</v>
      </c>
      <c r="J40" s="67"/>
      <c r="K40" s="64" t="s">
        <v>152</v>
      </c>
      <c r="L40" s="15">
        <v>2</v>
      </c>
      <c r="M40" s="24" t="s">
        <v>13</v>
      </c>
      <c r="N40" s="54" t="s">
        <v>10</v>
      </c>
      <c r="O40" s="51" t="str">
        <f>VLOOKUP(B40,base!$A$2:$K$137,11,0)</f>
        <v>P</v>
      </c>
      <c r="P40" s="36" t="s">
        <v>265</v>
      </c>
      <c r="Q40" s="35">
        <v>24</v>
      </c>
      <c r="R40" s="71" t="b">
        <f t="shared" si="4"/>
        <v>0</v>
      </c>
      <c r="S40" s="71" t="b">
        <f t="shared" si="5"/>
        <v>0</v>
      </c>
    </row>
    <row r="41" spans="2:19" x14ac:dyDescent="0.25">
      <c r="B41" s="50" t="str">
        <f t="shared" si="3"/>
        <v>101633 PECI0005</v>
      </c>
      <c r="C41" s="37"/>
      <c r="D41" s="33">
        <v>244</v>
      </c>
      <c r="E41" s="64" t="s">
        <v>16</v>
      </c>
      <c r="F41" s="65">
        <v>5</v>
      </c>
      <c r="G41" s="65">
        <v>1</v>
      </c>
      <c r="H41" s="66">
        <v>101633</v>
      </c>
      <c r="I41" s="13" t="s">
        <v>153</v>
      </c>
      <c r="J41" s="67"/>
      <c r="K41" s="64" t="s">
        <v>155</v>
      </c>
      <c r="L41" s="69">
        <v>2</v>
      </c>
      <c r="M41" s="24" t="s">
        <v>26</v>
      </c>
      <c r="N41" s="57" t="s">
        <v>23</v>
      </c>
      <c r="O41" s="51" t="str">
        <f>VLOOKUP(B41,base!$A$2:$K$137,11,0)</f>
        <v>P</v>
      </c>
      <c r="P41" s="36" t="s">
        <v>273</v>
      </c>
      <c r="Q41" s="35">
        <v>23</v>
      </c>
      <c r="R41" s="71" t="b">
        <f t="shared" si="4"/>
        <v>0</v>
      </c>
      <c r="S41" s="71" t="b">
        <f t="shared" si="5"/>
        <v>0</v>
      </c>
    </row>
    <row r="42" spans="2:19" x14ac:dyDescent="0.25">
      <c r="B42" s="50" t="str">
        <f t="shared" si="3"/>
        <v>101633 PECI0006</v>
      </c>
      <c r="C42" s="37"/>
      <c r="D42" s="33">
        <v>251</v>
      </c>
      <c r="E42" s="64" t="s">
        <v>16</v>
      </c>
      <c r="F42" s="65">
        <v>6</v>
      </c>
      <c r="G42" s="65">
        <v>2</v>
      </c>
      <c r="H42" s="66">
        <v>101633</v>
      </c>
      <c r="I42" s="13" t="s">
        <v>156</v>
      </c>
      <c r="J42" s="67"/>
      <c r="K42" s="64" t="s">
        <v>158</v>
      </c>
      <c r="L42" s="15">
        <v>2</v>
      </c>
      <c r="M42" s="53" t="s">
        <v>13</v>
      </c>
      <c r="N42" s="54" t="s">
        <v>10</v>
      </c>
      <c r="O42" s="51" t="str">
        <f>VLOOKUP(B42,base!$A$2:$K$137,11,0)</f>
        <v>P</v>
      </c>
      <c r="P42" s="36" t="s">
        <v>280</v>
      </c>
      <c r="Q42" s="35">
        <v>24</v>
      </c>
      <c r="R42" s="71" t="b">
        <f t="shared" si="4"/>
        <v>0</v>
      </c>
      <c r="S42" s="71" t="b">
        <f t="shared" si="5"/>
        <v>0</v>
      </c>
    </row>
    <row r="43" spans="2:19" x14ac:dyDescent="0.25">
      <c r="B43" s="50" t="str">
        <f t="shared" si="3"/>
        <v>101633 PECB0006</v>
      </c>
      <c r="C43" s="29"/>
      <c r="D43" s="33">
        <v>237</v>
      </c>
      <c r="E43" s="64" t="s">
        <v>16</v>
      </c>
      <c r="F43" s="65">
        <v>4</v>
      </c>
      <c r="G43" s="65">
        <v>2</v>
      </c>
      <c r="H43" s="66">
        <v>101633</v>
      </c>
      <c r="I43" s="13" t="s">
        <v>159</v>
      </c>
      <c r="J43" s="67"/>
      <c r="K43" s="13" t="s">
        <v>161</v>
      </c>
      <c r="L43" s="15">
        <v>2</v>
      </c>
      <c r="M43" s="24" t="s">
        <v>13</v>
      </c>
      <c r="N43" s="54" t="s">
        <v>10</v>
      </c>
      <c r="O43" s="51" t="str">
        <f>VLOOKUP(B43,base!$A$2:$K$137,11,0)</f>
        <v>P</v>
      </c>
      <c r="P43" s="36" t="s">
        <v>266</v>
      </c>
      <c r="Q43" s="35">
        <v>24</v>
      </c>
      <c r="R43" s="71" t="b">
        <f t="shared" si="4"/>
        <v>0</v>
      </c>
      <c r="S43" s="71" t="b">
        <f t="shared" si="5"/>
        <v>0</v>
      </c>
    </row>
    <row r="44" spans="2:19" x14ac:dyDescent="0.25">
      <c r="B44" s="50" t="str">
        <f t="shared" si="3"/>
        <v>101633 PEDI0004</v>
      </c>
      <c r="C44" s="29"/>
      <c r="D44" s="33">
        <v>230</v>
      </c>
      <c r="E44" s="64" t="s">
        <v>16</v>
      </c>
      <c r="F44" s="65">
        <v>3</v>
      </c>
      <c r="G44" s="65">
        <v>1</v>
      </c>
      <c r="H44" s="66">
        <v>101633</v>
      </c>
      <c r="I44" s="13" t="s">
        <v>162</v>
      </c>
      <c r="J44" s="67"/>
      <c r="K44" s="13" t="s">
        <v>164</v>
      </c>
      <c r="L44" s="69">
        <v>2</v>
      </c>
      <c r="M44" s="24" t="s">
        <v>26</v>
      </c>
      <c r="N44" s="54" t="s">
        <v>23</v>
      </c>
      <c r="O44" s="51" t="str">
        <f>VLOOKUP(B44,base!$A$2:$K$137,11,0)</f>
        <v>P</v>
      </c>
      <c r="P44" s="36" t="s">
        <v>259</v>
      </c>
      <c r="Q44" s="35">
        <v>21</v>
      </c>
      <c r="R44" s="71" t="b">
        <f t="shared" si="4"/>
        <v>0</v>
      </c>
      <c r="S44" s="71" t="b">
        <f t="shared" si="5"/>
        <v>0</v>
      </c>
    </row>
    <row r="45" spans="2:19" x14ac:dyDescent="0.25">
      <c r="B45" s="50" t="str">
        <f t="shared" si="3"/>
        <v>101633 PEDI0005</v>
      </c>
      <c r="C45" s="29"/>
      <c r="D45" s="33">
        <v>238</v>
      </c>
      <c r="E45" s="64" t="s">
        <v>16</v>
      </c>
      <c r="F45" s="65">
        <v>4</v>
      </c>
      <c r="G45" s="65">
        <v>2</v>
      </c>
      <c r="H45" s="66">
        <v>101633</v>
      </c>
      <c r="I45" s="13" t="s">
        <v>165</v>
      </c>
      <c r="J45" s="67"/>
      <c r="K45" s="13" t="s">
        <v>167</v>
      </c>
      <c r="L45" s="15">
        <v>2</v>
      </c>
      <c r="M45" s="24" t="s">
        <v>13</v>
      </c>
      <c r="N45" s="54" t="s">
        <v>10</v>
      </c>
      <c r="O45" s="51" t="str">
        <f>VLOOKUP(B45,base!$A$2:$K$137,11,0)</f>
        <v>P</v>
      </c>
      <c r="P45" s="36" t="s">
        <v>267</v>
      </c>
      <c r="Q45" s="35">
        <v>24</v>
      </c>
      <c r="R45" s="71" t="b">
        <f t="shared" si="4"/>
        <v>0</v>
      </c>
      <c r="S45" s="71" t="b">
        <f t="shared" si="5"/>
        <v>0</v>
      </c>
    </row>
    <row r="46" spans="2:19" x14ac:dyDescent="0.25">
      <c r="B46" s="50" t="str">
        <f t="shared" si="3"/>
        <v>101633 PEHU0005</v>
      </c>
      <c r="C46" s="29"/>
      <c r="D46" s="33">
        <v>216</v>
      </c>
      <c r="E46" s="64" t="s">
        <v>16</v>
      </c>
      <c r="F46" s="65">
        <v>1</v>
      </c>
      <c r="G46" s="65">
        <v>2</v>
      </c>
      <c r="H46" s="66">
        <v>101633</v>
      </c>
      <c r="I46" s="13" t="s">
        <v>168</v>
      </c>
      <c r="J46" s="67"/>
      <c r="K46" s="13" t="s">
        <v>170</v>
      </c>
      <c r="L46" s="15">
        <v>2</v>
      </c>
      <c r="M46" s="24" t="s">
        <v>13</v>
      </c>
      <c r="N46" s="59"/>
      <c r="O46" s="51" t="str">
        <f>VLOOKUP(B46,base!$A$2:$K$137,11,0)</f>
        <v>P</v>
      </c>
      <c r="P46" s="36" t="s">
        <v>244</v>
      </c>
      <c r="Q46" s="35">
        <v>16</v>
      </c>
      <c r="R46" s="71" t="b">
        <f t="shared" si="4"/>
        <v>0</v>
      </c>
      <c r="S46" s="71" t="b">
        <f t="shared" si="5"/>
        <v>0</v>
      </c>
    </row>
    <row r="47" spans="2:19" x14ac:dyDescent="0.25">
      <c r="B47" s="50" t="str">
        <f t="shared" si="3"/>
        <v>101633 PEHU0006</v>
      </c>
      <c r="C47" s="37"/>
      <c r="D47" s="33">
        <v>231</v>
      </c>
      <c r="E47" s="64" t="s">
        <v>16</v>
      </c>
      <c r="F47" s="65">
        <v>3</v>
      </c>
      <c r="G47" s="65">
        <v>1</v>
      </c>
      <c r="H47" s="66">
        <v>101633</v>
      </c>
      <c r="I47" s="13" t="s">
        <v>171</v>
      </c>
      <c r="J47" s="67"/>
      <c r="K47" s="13" t="s">
        <v>173</v>
      </c>
      <c r="L47" s="69">
        <v>2</v>
      </c>
      <c r="M47" s="24" t="s">
        <v>26</v>
      </c>
      <c r="N47" s="54" t="s">
        <v>23</v>
      </c>
      <c r="O47" s="51" t="str">
        <f>VLOOKUP(B47,base!$A$2:$K$137,11,0)</f>
        <v>P</v>
      </c>
      <c r="P47" s="36" t="s">
        <v>260</v>
      </c>
      <c r="Q47" s="35">
        <v>21</v>
      </c>
      <c r="R47" s="71" t="b">
        <f t="shared" si="4"/>
        <v>0</v>
      </c>
      <c r="S47" s="71" t="b">
        <f t="shared" si="5"/>
        <v>0</v>
      </c>
    </row>
    <row r="48" spans="2:19" x14ac:dyDescent="0.25">
      <c r="B48" s="50" t="str">
        <f t="shared" si="3"/>
        <v>101633 PEHU0007</v>
      </c>
      <c r="C48" s="29"/>
      <c r="D48" s="33">
        <v>232</v>
      </c>
      <c r="E48" s="64" t="s">
        <v>16</v>
      </c>
      <c r="F48" s="65">
        <v>3</v>
      </c>
      <c r="G48" s="65">
        <v>2</v>
      </c>
      <c r="H48" s="66">
        <v>101633</v>
      </c>
      <c r="I48" s="13" t="s">
        <v>174</v>
      </c>
      <c r="J48" s="67"/>
      <c r="K48" s="13" t="s">
        <v>176</v>
      </c>
      <c r="L48" s="15">
        <v>2</v>
      </c>
      <c r="M48" s="24" t="s">
        <v>13</v>
      </c>
      <c r="N48" s="63" t="s">
        <v>10</v>
      </c>
      <c r="O48" s="51" t="str">
        <f>VLOOKUP(B48,base!$A$2:$K$137,11,0)</f>
        <v>P</v>
      </c>
      <c r="P48" s="36" t="s">
        <v>261</v>
      </c>
      <c r="Q48" s="35">
        <v>21</v>
      </c>
      <c r="R48" s="71" t="b">
        <f t="shared" si="4"/>
        <v>0</v>
      </c>
      <c r="S48" s="71" t="b">
        <f t="shared" si="5"/>
        <v>0</v>
      </c>
    </row>
    <row r="49" spans="2:19" x14ac:dyDescent="0.25">
      <c r="B49" s="50" t="str">
        <f t="shared" si="3"/>
        <v>101633 PECF0027</v>
      </c>
      <c r="C49" s="37"/>
      <c r="D49" s="33">
        <v>271</v>
      </c>
      <c r="E49" s="64" t="s">
        <v>16</v>
      </c>
      <c r="F49" s="65">
        <v>9</v>
      </c>
      <c r="G49" s="65">
        <v>1</v>
      </c>
      <c r="H49" s="66">
        <v>101633</v>
      </c>
      <c r="I49" s="13" t="s">
        <v>177</v>
      </c>
      <c r="J49" s="67"/>
      <c r="K49" s="13" t="s">
        <v>179</v>
      </c>
      <c r="L49" s="69">
        <v>3</v>
      </c>
      <c r="M49" s="53" t="s">
        <v>26</v>
      </c>
      <c r="N49" s="54" t="s">
        <v>10</v>
      </c>
      <c r="O49" s="51" t="str">
        <f>VLOOKUP(B49,base!$A$2:$K$137,11,0)</f>
        <v>P</v>
      </c>
      <c r="P49" s="36" t="s">
        <v>297</v>
      </c>
      <c r="Q49" s="35">
        <v>26</v>
      </c>
      <c r="R49" s="71" t="b">
        <f t="shared" si="4"/>
        <v>0</v>
      </c>
      <c r="S49" s="71" t="b">
        <f t="shared" si="5"/>
        <v>0</v>
      </c>
    </row>
    <row r="50" spans="2:19" x14ac:dyDescent="0.25">
      <c r="B50" s="50" t="str">
        <f t="shared" si="3"/>
        <v>101633 PEAD0025</v>
      </c>
      <c r="C50" s="37"/>
      <c r="D50" s="33">
        <v>252</v>
      </c>
      <c r="E50" s="64" t="s">
        <v>16</v>
      </c>
      <c r="F50" s="65">
        <v>6</v>
      </c>
      <c r="G50" s="65">
        <v>2</v>
      </c>
      <c r="H50" s="66">
        <v>101633</v>
      </c>
      <c r="I50" s="13" t="s">
        <v>180</v>
      </c>
      <c r="J50" s="67"/>
      <c r="K50" s="13" t="s">
        <v>182</v>
      </c>
      <c r="L50" s="15">
        <v>2</v>
      </c>
      <c r="M50" s="24" t="s">
        <v>13</v>
      </c>
      <c r="N50" s="57" t="s">
        <v>10</v>
      </c>
      <c r="O50" s="51" t="str">
        <f>VLOOKUP(B50,base!$A$2:$K$137,11,0)</f>
        <v>P</v>
      </c>
      <c r="P50" s="36" t="s">
        <v>281</v>
      </c>
      <c r="Q50" s="35">
        <v>24</v>
      </c>
      <c r="R50" s="71" t="b">
        <f t="shared" si="4"/>
        <v>0</v>
      </c>
      <c r="S50" s="71" t="b">
        <f t="shared" si="5"/>
        <v>0</v>
      </c>
    </row>
    <row r="51" spans="2:19" x14ac:dyDescent="0.25">
      <c r="B51" s="50" t="str">
        <f t="shared" si="3"/>
        <v>101633 PEAD0026</v>
      </c>
      <c r="C51" s="29"/>
      <c r="D51" s="33">
        <v>266</v>
      </c>
      <c r="E51" s="64" t="s">
        <v>16</v>
      </c>
      <c r="F51" s="65">
        <v>8</v>
      </c>
      <c r="G51" s="65">
        <v>2</v>
      </c>
      <c r="H51" s="66">
        <v>101633</v>
      </c>
      <c r="I51" s="13" t="s">
        <v>183</v>
      </c>
      <c r="J51" s="67"/>
      <c r="K51" s="13" t="s">
        <v>185</v>
      </c>
      <c r="L51" s="15">
        <v>2</v>
      </c>
      <c r="M51" s="24" t="s">
        <v>13</v>
      </c>
      <c r="N51" s="54" t="s">
        <v>10</v>
      </c>
      <c r="O51" s="51" t="str">
        <f>VLOOKUP(B51,base!$A$2:$K$137,11,0)</f>
        <v>P</v>
      </c>
      <c r="P51" s="36" t="s">
        <v>293</v>
      </c>
      <c r="Q51" s="35">
        <v>24</v>
      </c>
      <c r="R51" s="71" t="b">
        <f t="shared" si="4"/>
        <v>0</v>
      </c>
      <c r="S51" s="71" t="b">
        <f t="shared" si="5"/>
        <v>0</v>
      </c>
    </row>
    <row r="52" spans="2:19" x14ac:dyDescent="0.25">
      <c r="B52" s="50" t="str">
        <f t="shared" si="3"/>
        <v>101633 PECB0007</v>
      </c>
      <c r="C52" s="29"/>
      <c r="D52" s="33">
        <v>217</v>
      </c>
      <c r="E52" s="64" t="s">
        <v>16</v>
      </c>
      <c r="F52" s="65">
        <v>1</v>
      </c>
      <c r="G52" s="65">
        <v>2</v>
      </c>
      <c r="H52" s="66">
        <v>101633</v>
      </c>
      <c r="I52" s="68" t="s">
        <v>186</v>
      </c>
      <c r="J52" s="67"/>
      <c r="K52" s="13" t="s">
        <v>188</v>
      </c>
      <c r="L52" s="15">
        <v>3</v>
      </c>
      <c r="M52" s="24" t="s">
        <v>13</v>
      </c>
      <c r="N52" s="59"/>
      <c r="O52" s="51" t="str">
        <f>VLOOKUP(B52,base!$A$2:$K$137,11,0)</f>
        <v>P</v>
      </c>
      <c r="P52" s="36" t="s">
        <v>245</v>
      </c>
      <c r="Q52" s="35">
        <v>16</v>
      </c>
      <c r="R52" s="71" t="b">
        <f t="shared" si="4"/>
        <v>0</v>
      </c>
      <c r="S52" s="71" t="b">
        <f t="shared" si="5"/>
        <v>0</v>
      </c>
    </row>
    <row r="53" spans="2:19" x14ac:dyDescent="0.25">
      <c r="B53" s="50" t="str">
        <f t="shared" si="3"/>
        <v>101633 PEMK0018</v>
      </c>
      <c r="C53" s="37"/>
      <c r="D53" s="33">
        <v>272</v>
      </c>
      <c r="E53" s="64" t="s">
        <v>16</v>
      </c>
      <c r="F53" s="65">
        <v>9</v>
      </c>
      <c r="G53" s="65">
        <v>2</v>
      </c>
      <c r="H53" s="66">
        <v>101633</v>
      </c>
      <c r="I53" s="68" t="s">
        <v>189</v>
      </c>
      <c r="J53" s="67"/>
      <c r="K53" s="13" t="s">
        <v>191</v>
      </c>
      <c r="L53" s="15">
        <v>2</v>
      </c>
      <c r="M53" s="53" t="s">
        <v>13</v>
      </c>
      <c r="N53" s="57" t="s">
        <v>23</v>
      </c>
      <c r="O53" s="51" t="str">
        <f>VLOOKUP(B53,base!$A$2:$K$137,11,0)</f>
        <v>P</v>
      </c>
      <c r="P53" s="36" t="s">
        <v>298</v>
      </c>
      <c r="Q53" s="35">
        <v>26</v>
      </c>
      <c r="R53" s="71" t="b">
        <f t="shared" si="4"/>
        <v>0</v>
      </c>
      <c r="S53" s="71" t="b">
        <f t="shared" si="5"/>
        <v>0</v>
      </c>
    </row>
    <row r="54" spans="2:19" x14ac:dyDescent="0.25">
      <c r="B54" s="50" t="str">
        <f t="shared" si="3"/>
        <v>101633 PEMK0019</v>
      </c>
      <c r="C54" s="37"/>
      <c r="D54" s="33">
        <v>267</v>
      </c>
      <c r="E54" s="64" t="s">
        <v>16</v>
      </c>
      <c r="F54" s="65">
        <v>8</v>
      </c>
      <c r="G54" s="65">
        <v>2</v>
      </c>
      <c r="H54" s="66">
        <v>101633</v>
      </c>
      <c r="I54" s="13" t="s">
        <v>192</v>
      </c>
      <c r="J54" s="67"/>
      <c r="K54" s="13" t="s">
        <v>194</v>
      </c>
      <c r="L54" s="7">
        <v>3</v>
      </c>
      <c r="M54" s="53" t="s">
        <v>13</v>
      </c>
      <c r="N54" s="57" t="s">
        <v>10</v>
      </c>
      <c r="O54" s="51" t="str">
        <f>VLOOKUP(B54,base!$A$2:$K$137,11,0)</f>
        <v>P</v>
      </c>
      <c r="P54" s="36" t="s">
        <v>294</v>
      </c>
      <c r="Q54" s="35">
        <v>26</v>
      </c>
      <c r="R54" s="71" t="b">
        <f t="shared" si="4"/>
        <v>0</v>
      </c>
      <c r="S54" s="71" t="b">
        <f t="shared" si="5"/>
        <v>0</v>
      </c>
    </row>
    <row r="55" spans="2:19" x14ac:dyDescent="0.25">
      <c r="B55" s="50" t="str">
        <f t="shared" si="3"/>
        <v>101633 PEAD0028</v>
      </c>
      <c r="C55" s="37"/>
      <c r="D55" s="33">
        <v>259</v>
      </c>
      <c r="E55" s="64" t="s">
        <v>16</v>
      </c>
      <c r="F55" s="65">
        <v>7</v>
      </c>
      <c r="G55" s="65">
        <v>1</v>
      </c>
      <c r="H55" s="66">
        <v>101633</v>
      </c>
      <c r="I55" s="13" t="s">
        <v>195</v>
      </c>
      <c r="J55" s="67"/>
      <c r="K55" s="13" t="s">
        <v>197</v>
      </c>
      <c r="L55" s="69">
        <v>2</v>
      </c>
      <c r="M55" s="24" t="s">
        <v>26</v>
      </c>
      <c r="N55" s="54" t="s">
        <v>23</v>
      </c>
      <c r="O55" s="51" t="str">
        <f>VLOOKUP(B55,base!$A$2:$K$137,11,0)</f>
        <v>P</v>
      </c>
      <c r="P55" s="36" t="s">
        <v>287</v>
      </c>
      <c r="Q55" s="35">
        <v>23</v>
      </c>
      <c r="R55" s="71" t="b">
        <f t="shared" si="4"/>
        <v>0</v>
      </c>
      <c r="S55" s="71" t="b">
        <f t="shared" si="5"/>
        <v>0</v>
      </c>
    </row>
    <row r="56" spans="2:19" x14ac:dyDescent="0.25">
      <c r="B56" s="50" t="str">
        <f t="shared" si="3"/>
        <v>101633 PEIN0026</v>
      </c>
      <c r="C56" s="37"/>
      <c r="D56" s="33">
        <v>218</v>
      </c>
      <c r="E56" s="64" t="s">
        <v>16</v>
      </c>
      <c r="F56" s="65">
        <v>1</v>
      </c>
      <c r="G56" s="65">
        <v>1</v>
      </c>
      <c r="H56" s="66">
        <v>101633</v>
      </c>
      <c r="I56" s="68" t="s">
        <v>198</v>
      </c>
      <c r="J56" s="67"/>
      <c r="K56" s="13" t="s">
        <v>201</v>
      </c>
      <c r="L56" s="69">
        <v>2</v>
      </c>
      <c r="M56" s="24" t="s">
        <v>26</v>
      </c>
      <c r="N56" s="59"/>
      <c r="O56" s="51" t="str">
        <f>VLOOKUP(B56,base!$A$2:$K$137,11,0)</f>
        <v>P</v>
      </c>
      <c r="P56" s="36" t="s">
        <v>246</v>
      </c>
      <c r="Q56" s="35">
        <v>16</v>
      </c>
      <c r="R56" s="71" t="b">
        <f t="shared" si="4"/>
        <v>0</v>
      </c>
      <c r="S56" s="71" t="b">
        <f t="shared" si="5"/>
        <v>0</v>
      </c>
    </row>
    <row r="57" spans="2:19" x14ac:dyDescent="0.25">
      <c r="B57" s="50" t="str">
        <f t="shared" si="3"/>
        <v>101633 PENI0018</v>
      </c>
      <c r="C57" s="37"/>
      <c r="D57" s="33">
        <v>260</v>
      </c>
      <c r="E57" s="64" t="s">
        <v>16</v>
      </c>
      <c r="F57" s="65">
        <v>7</v>
      </c>
      <c r="G57" s="65">
        <v>2</v>
      </c>
      <c r="H57" s="66">
        <v>101633</v>
      </c>
      <c r="I57" s="13" t="s">
        <v>202</v>
      </c>
      <c r="J57" s="67"/>
      <c r="K57" s="13" t="s">
        <v>204</v>
      </c>
      <c r="L57" s="15">
        <v>2</v>
      </c>
      <c r="M57" s="24" t="s">
        <v>13</v>
      </c>
      <c r="N57" s="54" t="s">
        <v>10</v>
      </c>
      <c r="O57" s="51" t="str">
        <f>VLOOKUP(B57,base!$A$2:$K$137,11,0)</f>
        <v>P</v>
      </c>
      <c r="P57" s="36" t="s">
        <v>288</v>
      </c>
      <c r="Q57" s="35">
        <v>23</v>
      </c>
      <c r="R57" s="71" t="b">
        <f t="shared" si="4"/>
        <v>0</v>
      </c>
      <c r="S57" s="71" t="b">
        <f t="shared" si="5"/>
        <v>0</v>
      </c>
    </row>
    <row r="58" spans="2:19" x14ac:dyDescent="0.25">
      <c r="B58" s="50" t="str">
        <f t="shared" si="3"/>
        <v>101633 PEMK0021</v>
      </c>
      <c r="C58" s="37"/>
      <c r="D58" s="33">
        <v>273</v>
      </c>
      <c r="E58" s="64" t="s">
        <v>16</v>
      </c>
      <c r="F58" s="65">
        <v>9</v>
      </c>
      <c r="G58" s="65">
        <v>2</v>
      </c>
      <c r="H58" s="66">
        <v>101633</v>
      </c>
      <c r="I58" s="13" t="s">
        <v>205</v>
      </c>
      <c r="J58" s="67"/>
      <c r="K58" s="13" t="s">
        <v>207</v>
      </c>
      <c r="L58" s="15">
        <v>3</v>
      </c>
      <c r="M58" s="53" t="s">
        <v>13</v>
      </c>
      <c r="N58" s="57" t="s">
        <v>23</v>
      </c>
      <c r="O58" s="51" t="str">
        <f>VLOOKUP(B58,base!$A$2:$K$137,11,0)</f>
        <v>P</v>
      </c>
      <c r="P58" s="36" t="s">
        <v>299</v>
      </c>
      <c r="Q58" s="35">
        <v>26</v>
      </c>
      <c r="R58" s="71" t="b">
        <f t="shared" si="4"/>
        <v>0</v>
      </c>
      <c r="S58" s="71" t="b">
        <f t="shared" si="5"/>
        <v>0</v>
      </c>
    </row>
    <row r="59" spans="2:19" x14ac:dyDescent="0.25">
      <c r="B59" s="50" t="str">
        <f t="shared" si="3"/>
        <v>101633 PEAD0029</v>
      </c>
      <c r="C59" s="40"/>
      <c r="D59" s="33">
        <v>224</v>
      </c>
      <c r="E59" s="64" t="s">
        <v>16</v>
      </c>
      <c r="F59" s="65">
        <v>2</v>
      </c>
      <c r="G59" s="65">
        <v>2</v>
      </c>
      <c r="H59" s="66">
        <v>101633</v>
      </c>
      <c r="I59" s="13" t="s">
        <v>252</v>
      </c>
      <c r="J59" s="67"/>
      <c r="K59" s="13" t="s">
        <v>210</v>
      </c>
      <c r="L59" s="15">
        <v>2</v>
      </c>
      <c r="M59" s="24" t="s">
        <v>13</v>
      </c>
      <c r="N59" s="57" t="s">
        <v>10</v>
      </c>
      <c r="O59" s="51" t="str">
        <f>VLOOKUP(B59,base!$A$2:$K$137,11,0)</f>
        <v>P</v>
      </c>
      <c r="P59" s="36" t="s">
        <v>253</v>
      </c>
      <c r="Q59" s="35">
        <v>22</v>
      </c>
      <c r="R59" s="71" t="b">
        <f t="shared" si="4"/>
        <v>0</v>
      </c>
      <c r="S59" s="71" t="b">
        <f t="shared" si="5"/>
        <v>0</v>
      </c>
    </row>
    <row r="60" spans="2:19" x14ac:dyDescent="0.25">
      <c r="B60" s="50" t="str">
        <f t="shared" si="3"/>
        <v>101633 PEMK0022</v>
      </c>
      <c r="C60" s="40"/>
      <c r="D60" s="33">
        <v>245</v>
      </c>
      <c r="E60" s="64" t="s">
        <v>16</v>
      </c>
      <c r="F60" s="65">
        <v>5</v>
      </c>
      <c r="G60" s="65">
        <v>1</v>
      </c>
      <c r="H60" s="66">
        <v>101633</v>
      </c>
      <c r="I60" s="13" t="s">
        <v>211</v>
      </c>
      <c r="J60" s="67"/>
      <c r="K60" s="13" t="s">
        <v>213</v>
      </c>
      <c r="L60" s="69">
        <v>3</v>
      </c>
      <c r="M60" s="24" t="s">
        <v>26</v>
      </c>
      <c r="N60" s="57" t="s">
        <v>23</v>
      </c>
      <c r="O60" s="51" t="str">
        <f>VLOOKUP(B60,base!$A$2:$K$137,11,0)</f>
        <v>P</v>
      </c>
      <c r="P60" s="36" t="s">
        <v>274</v>
      </c>
      <c r="Q60" s="35">
        <v>23</v>
      </c>
      <c r="R60" s="71" t="b">
        <f t="shared" si="4"/>
        <v>0</v>
      </c>
      <c r="S60" s="71" t="b">
        <f t="shared" si="5"/>
        <v>0</v>
      </c>
    </row>
    <row r="61" spans="2:19" x14ac:dyDescent="0.25">
      <c r="B61" s="50" t="str">
        <f t="shared" si="3"/>
        <v>101633 PECF0039</v>
      </c>
      <c r="C61" s="40"/>
      <c r="D61" s="33">
        <v>253</v>
      </c>
      <c r="E61" s="64" t="s">
        <v>16</v>
      </c>
      <c r="F61" s="65">
        <v>6</v>
      </c>
      <c r="G61" s="65">
        <v>2</v>
      </c>
      <c r="H61" s="66">
        <v>101633</v>
      </c>
      <c r="I61" s="13" t="s">
        <v>214</v>
      </c>
      <c r="J61" s="67"/>
      <c r="K61" s="13" t="s">
        <v>216</v>
      </c>
      <c r="L61" s="15">
        <v>3</v>
      </c>
      <c r="M61" s="24" t="s">
        <v>13</v>
      </c>
      <c r="N61" s="54" t="s">
        <v>10</v>
      </c>
      <c r="O61" s="51" t="str">
        <f>VLOOKUP(B61,base!$A$2:$K$137,11,0)</f>
        <v>P</v>
      </c>
      <c r="P61" s="36" t="s">
        <v>282</v>
      </c>
      <c r="Q61" s="35">
        <v>24</v>
      </c>
      <c r="R61" s="71" t="b">
        <f t="shared" si="4"/>
        <v>0</v>
      </c>
      <c r="S61" s="71" t="b">
        <f t="shared" si="5"/>
        <v>0</v>
      </c>
    </row>
    <row r="62" spans="2:19" x14ac:dyDescent="0.25">
      <c r="B62" s="50" t="str">
        <f t="shared" si="3"/>
        <v>101633 PEMK0024</v>
      </c>
      <c r="C62" s="40"/>
      <c r="D62" s="33">
        <v>239</v>
      </c>
      <c r="E62" s="64" t="s">
        <v>16</v>
      </c>
      <c r="F62" s="65">
        <v>4</v>
      </c>
      <c r="G62" s="65">
        <v>2</v>
      </c>
      <c r="H62" s="66">
        <v>101633</v>
      </c>
      <c r="I62" s="13" t="s">
        <v>217</v>
      </c>
      <c r="J62" s="67"/>
      <c r="K62" s="13" t="s">
        <v>219</v>
      </c>
      <c r="L62" s="15">
        <v>3</v>
      </c>
      <c r="M62" s="24" t="s">
        <v>13</v>
      </c>
      <c r="N62" s="57" t="s">
        <v>10</v>
      </c>
      <c r="O62" s="51" t="str">
        <f>VLOOKUP(B62,base!$A$2:$K$137,11,0)</f>
        <v>P</v>
      </c>
      <c r="P62" s="36" t="s">
        <v>268</v>
      </c>
      <c r="Q62" s="35">
        <v>24</v>
      </c>
      <c r="R62" s="71" t="b">
        <f t="shared" si="4"/>
        <v>0</v>
      </c>
      <c r="S62" s="71" t="b">
        <f t="shared" si="5"/>
        <v>0</v>
      </c>
    </row>
    <row r="63" spans="2:19" x14ac:dyDescent="0.25">
      <c r="B63" s="50" t="str">
        <f t="shared" si="3"/>
        <v>101633 PEIN0038</v>
      </c>
      <c r="C63" s="40"/>
      <c r="D63" s="33">
        <v>225</v>
      </c>
      <c r="E63" s="64" t="s">
        <v>16</v>
      </c>
      <c r="F63" s="65">
        <v>2</v>
      </c>
      <c r="G63" s="65">
        <v>1</v>
      </c>
      <c r="H63" s="66">
        <v>101633</v>
      </c>
      <c r="I63" s="13" t="s">
        <v>222</v>
      </c>
      <c r="J63" s="67"/>
      <c r="K63" s="13" t="s">
        <v>224</v>
      </c>
      <c r="L63" s="69">
        <v>2</v>
      </c>
      <c r="M63" s="24" t="s">
        <v>26</v>
      </c>
      <c r="N63" s="54" t="s">
        <v>23</v>
      </c>
      <c r="O63" s="51" t="str">
        <f>VLOOKUP(B63,base!$A$2:$K$137,11,0)</f>
        <v>P</v>
      </c>
      <c r="P63" s="36" t="s">
        <v>254</v>
      </c>
      <c r="Q63" s="35">
        <v>22</v>
      </c>
      <c r="R63" s="71" t="b">
        <f t="shared" si="4"/>
        <v>0</v>
      </c>
      <c r="S63" s="71" t="b">
        <f t="shared" si="5"/>
        <v>0</v>
      </c>
    </row>
    <row r="64" spans="2:19" x14ac:dyDescent="0.25">
      <c r="B64" s="50" t="str">
        <f t="shared" si="3"/>
        <v>101633 PEAD0031</v>
      </c>
      <c r="C64" s="40"/>
      <c r="D64" s="33">
        <v>246</v>
      </c>
      <c r="E64" s="64" t="s">
        <v>16</v>
      </c>
      <c r="F64" s="65">
        <v>5</v>
      </c>
      <c r="G64" s="65">
        <v>2</v>
      </c>
      <c r="H64" s="66">
        <v>101633</v>
      </c>
      <c r="I64" s="13" t="s">
        <v>225</v>
      </c>
      <c r="J64" s="67"/>
      <c r="K64" s="13" t="s">
        <v>227</v>
      </c>
      <c r="L64" s="15">
        <v>2</v>
      </c>
      <c r="M64" s="24" t="s">
        <v>13</v>
      </c>
      <c r="N64" s="57" t="s">
        <v>10</v>
      </c>
      <c r="O64" s="51" t="str">
        <f>VLOOKUP(B64,base!$A$2:$K$137,11,0)</f>
        <v>P</v>
      </c>
      <c r="P64" s="36" t="s">
        <v>275</v>
      </c>
      <c r="Q64" s="35">
        <v>23</v>
      </c>
      <c r="R64" s="71" t="b">
        <f t="shared" si="4"/>
        <v>0</v>
      </c>
      <c r="S64" s="71" t="b">
        <f t="shared" si="5"/>
        <v>0</v>
      </c>
    </row>
    <row r="65" spans="2:19" x14ac:dyDescent="0.25">
      <c r="B65" s="50" t="str">
        <f t="shared" si="3"/>
        <v>101633 PEIN0040</v>
      </c>
      <c r="C65" s="40"/>
      <c r="D65" s="33">
        <v>280</v>
      </c>
      <c r="E65" s="64" t="s">
        <v>16</v>
      </c>
      <c r="F65" s="65">
        <v>10</v>
      </c>
      <c r="G65" s="65">
        <v>2</v>
      </c>
      <c r="H65" s="66">
        <v>101633</v>
      </c>
      <c r="I65" s="13" t="s">
        <v>228</v>
      </c>
      <c r="J65" s="67"/>
      <c r="K65" s="13" t="s">
        <v>230</v>
      </c>
      <c r="L65" s="15">
        <v>2</v>
      </c>
      <c r="M65" s="24" t="s">
        <v>13</v>
      </c>
      <c r="N65" s="54" t="s">
        <v>10</v>
      </c>
      <c r="O65" s="51" t="str">
        <f>VLOOKUP(B65,base!$A$2:$K$137,11,0)</f>
        <v>P</v>
      </c>
      <c r="P65" s="36" t="s">
        <v>303</v>
      </c>
      <c r="Q65" s="35">
        <v>24</v>
      </c>
      <c r="R65" s="71" t="b">
        <f t="shared" si="4"/>
        <v>0</v>
      </c>
      <c r="S65" s="71" t="b">
        <f t="shared" si="5"/>
        <v>0</v>
      </c>
    </row>
    <row r="66" spans="2:19" x14ac:dyDescent="0.25">
      <c r="B66" s="50" t="str">
        <f t="shared" ref="B66:B97" si="6">CONCATENATE(H66," ",K66)</f>
        <v>103472 VICF0001</v>
      </c>
      <c r="C66" s="40"/>
      <c r="D66" s="33">
        <v>310</v>
      </c>
      <c r="E66" s="41" t="s">
        <v>9</v>
      </c>
      <c r="F66" s="7">
        <v>5</v>
      </c>
      <c r="G66" s="7">
        <v>2</v>
      </c>
      <c r="H66" s="42">
        <v>103472</v>
      </c>
      <c r="I66" s="43" t="s">
        <v>11</v>
      </c>
      <c r="J66" s="29"/>
      <c r="K66" s="43" t="s">
        <v>12</v>
      </c>
      <c r="L66" s="7">
        <v>3</v>
      </c>
      <c r="M66" s="24" t="s">
        <v>13</v>
      </c>
      <c r="N66" s="51"/>
      <c r="O66" s="51" t="str">
        <f>VLOOKUP(B66,base!$A$2:$K$137,11,0)</f>
        <v>V</v>
      </c>
      <c r="P66" s="36" t="s">
        <v>269</v>
      </c>
      <c r="Q66" s="35">
        <v>13</v>
      </c>
      <c r="R66" s="71" t="b">
        <f t="shared" ref="R66:R97" si="7">EXACT(I66,I67)</f>
        <v>0</v>
      </c>
      <c r="S66" s="71" t="b">
        <f t="shared" si="5"/>
        <v>0</v>
      </c>
    </row>
    <row r="67" spans="2:19" x14ac:dyDescent="0.25">
      <c r="B67" s="50" t="str">
        <f t="shared" si="6"/>
        <v>103472 VIAD0001</v>
      </c>
      <c r="C67" s="40"/>
      <c r="D67" s="33">
        <v>324</v>
      </c>
      <c r="E67" s="41" t="s">
        <v>9</v>
      </c>
      <c r="F67" s="7">
        <v>7</v>
      </c>
      <c r="G67" s="7">
        <v>2</v>
      </c>
      <c r="H67" s="42">
        <v>103472</v>
      </c>
      <c r="I67" s="43" t="s">
        <v>19</v>
      </c>
      <c r="J67" s="29"/>
      <c r="K67" s="43" t="s">
        <v>20</v>
      </c>
      <c r="L67" s="7">
        <v>3</v>
      </c>
      <c r="M67" s="24" t="s">
        <v>13</v>
      </c>
      <c r="N67" s="51"/>
      <c r="O67" s="51" t="str">
        <f>VLOOKUP(B67,base!$A$2:$K$137,11,0)</f>
        <v>V</v>
      </c>
      <c r="P67" s="36" t="s">
        <v>283</v>
      </c>
      <c r="Q67" s="35">
        <v>13</v>
      </c>
      <c r="R67" s="71" t="b">
        <f t="shared" si="7"/>
        <v>0</v>
      </c>
      <c r="S67" s="71" t="b">
        <f t="shared" si="5"/>
        <v>0</v>
      </c>
    </row>
    <row r="68" spans="2:19" x14ac:dyDescent="0.25">
      <c r="B68" s="50" t="str">
        <f t="shared" si="6"/>
        <v>103472 VIAD0002</v>
      </c>
      <c r="C68" s="40"/>
      <c r="D68" s="33">
        <v>325</v>
      </c>
      <c r="E68" s="41" t="s">
        <v>9</v>
      </c>
      <c r="F68" s="7">
        <v>7</v>
      </c>
      <c r="G68" s="7">
        <v>2</v>
      </c>
      <c r="H68" s="42">
        <v>103472</v>
      </c>
      <c r="I68" s="43" t="s">
        <v>24</v>
      </c>
      <c r="J68" s="29"/>
      <c r="K68" s="43" t="s">
        <v>25</v>
      </c>
      <c r="L68" s="15">
        <v>3</v>
      </c>
      <c r="M68" s="24" t="s">
        <v>13</v>
      </c>
      <c r="N68" s="51"/>
      <c r="O68" s="51" t="str">
        <f>VLOOKUP(B68,base!$A$2:$K$137,11,0)</f>
        <v>V</v>
      </c>
      <c r="P68" s="36" t="s">
        <v>284</v>
      </c>
      <c r="Q68" s="35">
        <v>13</v>
      </c>
      <c r="R68" s="71" t="b">
        <f t="shared" si="7"/>
        <v>0</v>
      </c>
      <c r="S68" s="71" t="b">
        <f t="shared" si="5"/>
        <v>0</v>
      </c>
    </row>
    <row r="69" spans="2:19" x14ac:dyDescent="0.25">
      <c r="B69" s="50" t="str">
        <f t="shared" si="6"/>
        <v>103472 VIAD0004</v>
      </c>
      <c r="C69" s="40"/>
      <c r="D69" s="33">
        <v>296</v>
      </c>
      <c r="E69" s="41" t="s">
        <v>9</v>
      </c>
      <c r="F69" s="7">
        <v>3</v>
      </c>
      <c r="G69" s="7">
        <v>2</v>
      </c>
      <c r="H69" s="42">
        <v>103472</v>
      </c>
      <c r="I69" s="43" t="s">
        <v>28</v>
      </c>
      <c r="J69" s="29"/>
      <c r="K69" s="43" t="s">
        <v>29</v>
      </c>
      <c r="L69" s="7">
        <v>3</v>
      </c>
      <c r="M69" s="24" t="s">
        <v>13</v>
      </c>
      <c r="N69" s="51"/>
      <c r="O69" s="51" t="str">
        <f>VLOOKUP(B69,base!$A$2:$K$137,11,0)</f>
        <v>V</v>
      </c>
      <c r="P69" s="36" t="s">
        <v>255</v>
      </c>
      <c r="Q69" s="35">
        <v>15</v>
      </c>
      <c r="R69" s="71" t="b">
        <f t="shared" si="7"/>
        <v>0</v>
      </c>
      <c r="S69" s="71" t="b">
        <f t="shared" si="5"/>
        <v>0</v>
      </c>
    </row>
    <row r="70" spans="2:19" x14ac:dyDescent="0.25">
      <c r="B70" s="50" t="str">
        <f t="shared" si="6"/>
        <v>103472 VIDI0001</v>
      </c>
      <c r="C70" s="29"/>
      <c r="D70" s="33">
        <v>345</v>
      </c>
      <c r="E70" s="41" t="s">
        <v>9</v>
      </c>
      <c r="F70" s="15">
        <v>10</v>
      </c>
      <c r="G70" s="7">
        <v>1</v>
      </c>
      <c r="H70" s="42">
        <v>103472</v>
      </c>
      <c r="I70" s="38" t="s">
        <v>31</v>
      </c>
      <c r="J70" s="35" t="s">
        <v>304</v>
      </c>
      <c r="K70" s="43" t="s">
        <v>32</v>
      </c>
      <c r="L70" s="69">
        <v>3</v>
      </c>
      <c r="M70" s="24" t="s">
        <v>26</v>
      </c>
      <c r="N70" s="51"/>
      <c r="O70" s="51" t="str">
        <f>VLOOKUP(B70,base!$A$2:$K$137,11,0)</f>
        <v>V</v>
      </c>
      <c r="P70" s="36"/>
      <c r="Q70" s="35">
        <v>20</v>
      </c>
      <c r="R70" s="71" t="b">
        <f t="shared" si="7"/>
        <v>0</v>
      </c>
    </row>
    <row r="71" spans="2:19" x14ac:dyDescent="0.25">
      <c r="B71" s="50" t="str">
        <f t="shared" si="6"/>
        <v>103472 VICB0001</v>
      </c>
      <c r="C71" s="44"/>
      <c r="D71" s="33">
        <v>289</v>
      </c>
      <c r="E71" s="41" t="s">
        <v>9</v>
      </c>
      <c r="F71" s="15">
        <v>2</v>
      </c>
      <c r="G71" s="7">
        <v>1</v>
      </c>
      <c r="H71" s="42">
        <v>103472</v>
      </c>
      <c r="I71" s="43" t="s">
        <v>34</v>
      </c>
      <c r="J71" s="35"/>
      <c r="K71" s="43" t="s">
        <v>35</v>
      </c>
      <c r="L71" s="69">
        <v>3</v>
      </c>
      <c r="M71" s="24" t="s">
        <v>26</v>
      </c>
      <c r="N71" s="51"/>
      <c r="O71" s="51" t="str">
        <f>VLOOKUP(B71,base!$A$2:$K$137,11,0)</f>
        <v>V</v>
      </c>
      <c r="P71" s="36" t="s">
        <v>247</v>
      </c>
      <c r="Q71" s="35">
        <v>14</v>
      </c>
      <c r="R71" s="71" t="b">
        <f t="shared" si="7"/>
        <v>0</v>
      </c>
      <c r="S71" s="71" t="b">
        <f t="shared" ref="S71:S81" si="8">EXACT(P71,P72)</f>
        <v>0</v>
      </c>
    </row>
    <row r="72" spans="2:19" x14ac:dyDescent="0.25">
      <c r="B72" s="50" t="str">
        <f t="shared" si="6"/>
        <v>103472 VICB0002</v>
      </c>
      <c r="C72" s="37"/>
      <c r="D72" s="33">
        <v>297</v>
      </c>
      <c r="E72" s="41" t="s">
        <v>9</v>
      </c>
      <c r="F72" s="7">
        <v>3</v>
      </c>
      <c r="G72" s="7">
        <v>2</v>
      </c>
      <c r="H72" s="42">
        <v>103472</v>
      </c>
      <c r="I72" s="43" t="s">
        <v>38</v>
      </c>
      <c r="J72" s="29"/>
      <c r="K72" s="43" t="s">
        <v>39</v>
      </c>
      <c r="L72" s="7">
        <v>3</v>
      </c>
      <c r="M72" s="24" t="s">
        <v>13</v>
      </c>
      <c r="N72" s="51"/>
      <c r="O72" s="51" t="str">
        <f>VLOOKUP(B72,base!$A$2:$K$137,11,0)</f>
        <v>V</v>
      </c>
      <c r="P72" s="36" t="s">
        <v>256</v>
      </c>
      <c r="Q72" s="35">
        <v>15</v>
      </c>
      <c r="R72" s="71" t="b">
        <f t="shared" si="7"/>
        <v>0</v>
      </c>
      <c r="S72" s="71" t="b">
        <f t="shared" si="8"/>
        <v>0</v>
      </c>
    </row>
    <row r="73" spans="2:19" x14ac:dyDescent="0.25">
      <c r="B73" s="50" t="str">
        <f t="shared" si="6"/>
        <v>103472 VIMK0001</v>
      </c>
      <c r="C73" s="37"/>
      <c r="D73" s="33">
        <v>303</v>
      </c>
      <c r="E73" s="41" t="s">
        <v>9</v>
      </c>
      <c r="F73" s="15">
        <v>4</v>
      </c>
      <c r="G73" s="7">
        <v>1</v>
      </c>
      <c r="H73" s="42">
        <v>103472</v>
      </c>
      <c r="I73" s="43" t="s">
        <v>41</v>
      </c>
      <c r="J73" s="35"/>
      <c r="K73" s="43" t="s">
        <v>42</v>
      </c>
      <c r="L73" s="69">
        <v>3</v>
      </c>
      <c r="M73" s="24" t="s">
        <v>26</v>
      </c>
      <c r="N73" s="51"/>
      <c r="O73" s="51" t="str">
        <f>VLOOKUP(B73,base!$A$2:$K$137,11,0)</f>
        <v>V</v>
      </c>
      <c r="P73" s="36" t="s">
        <v>262</v>
      </c>
      <c r="Q73" s="35">
        <v>12</v>
      </c>
      <c r="R73" s="71" t="b">
        <f t="shared" si="7"/>
        <v>0</v>
      </c>
      <c r="S73" s="71" t="b">
        <f t="shared" si="8"/>
        <v>0</v>
      </c>
    </row>
    <row r="74" spans="2:19" x14ac:dyDescent="0.25">
      <c r="B74" s="50" t="str">
        <f t="shared" si="6"/>
        <v>103472 VIHU0001</v>
      </c>
      <c r="C74" s="44"/>
      <c r="D74" s="33">
        <v>281</v>
      </c>
      <c r="E74" s="41" t="s">
        <v>9</v>
      </c>
      <c r="F74" s="7">
        <v>1</v>
      </c>
      <c r="G74" s="7">
        <v>1</v>
      </c>
      <c r="H74" s="42">
        <v>103472</v>
      </c>
      <c r="I74" s="43" t="s">
        <v>45</v>
      </c>
      <c r="J74" s="29"/>
      <c r="K74" s="43" t="s">
        <v>46</v>
      </c>
      <c r="L74" s="69">
        <v>1</v>
      </c>
      <c r="M74" s="24" t="s">
        <v>26</v>
      </c>
      <c r="N74" s="51"/>
      <c r="O74" s="51" t="str">
        <f>VLOOKUP(B74,base!$A$2:$K$137,11,0)</f>
        <v>V</v>
      </c>
      <c r="P74" s="36" t="s">
        <v>239</v>
      </c>
      <c r="Q74" s="35">
        <v>20</v>
      </c>
      <c r="R74" s="71" t="b">
        <f t="shared" si="7"/>
        <v>0</v>
      </c>
      <c r="S74" s="71" t="b">
        <f t="shared" si="8"/>
        <v>0</v>
      </c>
    </row>
    <row r="75" spans="2:19" x14ac:dyDescent="0.25">
      <c r="B75" s="50" t="str">
        <f t="shared" si="6"/>
        <v>103472 VIMK0002</v>
      </c>
      <c r="C75" s="37"/>
      <c r="D75" s="33">
        <v>304</v>
      </c>
      <c r="E75" s="41" t="s">
        <v>9</v>
      </c>
      <c r="F75" s="15">
        <v>4</v>
      </c>
      <c r="G75" s="7">
        <v>1</v>
      </c>
      <c r="H75" s="42">
        <v>103472</v>
      </c>
      <c r="I75" s="43" t="s">
        <v>49</v>
      </c>
      <c r="J75" s="35"/>
      <c r="K75" s="43" t="s">
        <v>50</v>
      </c>
      <c r="L75" s="69">
        <v>2</v>
      </c>
      <c r="M75" s="24" t="s">
        <v>26</v>
      </c>
      <c r="N75" s="51"/>
      <c r="O75" s="51" t="str">
        <f>VLOOKUP(B75,base!$A$2:$K$137,11,0)</f>
        <v>V</v>
      </c>
      <c r="P75" s="36" t="s">
        <v>263</v>
      </c>
      <c r="Q75" s="35">
        <v>12</v>
      </c>
      <c r="R75" s="71" t="b">
        <f t="shared" si="7"/>
        <v>0</v>
      </c>
      <c r="S75" s="71" t="b">
        <f t="shared" si="8"/>
        <v>0</v>
      </c>
    </row>
    <row r="76" spans="2:19" x14ac:dyDescent="0.25">
      <c r="B76" s="50" t="str">
        <f t="shared" si="6"/>
        <v>103472 VIMK0003</v>
      </c>
      <c r="C76" s="44"/>
      <c r="D76" s="33">
        <v>290</v>
      </c>
      <c r="E76" s="41" t="s">
        <v>9</v>
      </c>
      <c r="F76" s="15">
        <v>2</v>
      </c>
      <c r="G76" s="7">
        <v>2</v>
      </c>
      <c r="H76" s="42">
        <v>103472</v>
      </c>
      <c r="I76" s="43" t="s">
        <v>52</v>
      </c>
      <c r="J76" s="35"/>
      <c r="K76" s="43" t="s">
        <v>53</v>
      </c>
      <c r="L76" s="15">
        <v>3</v>
      </c>
      <c r="M76" s="24" t="s">
        <v>13</v>
      </c>
      <c r="N76" s="51"/>
      <c r="O76" s="51" t="str">
        <f>VLOOKUP(B76,base!$A$2:$K$137,11,0)</f>
        <v>V</v>
      </c>
      <c r="P76" s="36" t="s">
        <v>248</v>
      </c>
      <c r="Q76" s="35">
        <v>14</v>
      </c>
      <c r="R76" s="71" t="b">
        <f t="shared" si="7"/>
        <v>0</v>
      </c>
      <c r="S76" s="71" t="b">
        <f t="shared" si="8"/>
        <v>0</v>
      </c>
    </row>
    <row r="77" spans="2:19" x14ac:dyDescent="0.25">
      <c r="B77" s="50" t="str">
        <f t="shared" si="6"/>
        <v>103472 VIHU0002</v>
      </c>
      <c r="C77" s="29"/>
      <c r="D77" s="33">
        <v>291</v>
      </c>
      <c r="E77" s="41" t="s">
        <v>9</v>
      </c>
      <c r="F77" s="15">
        <v>2</v>
      </c>
      <c r="G77" s="7">
        <v>2</v>
      </c>
      <c r="H77" s="42">
        <v>103472</v>
      </c>
      <c r="I77" s="43" t="s">
        <v>55</v>
      </c>
      <c r="J77" s="35"/>
      <c r="K77" s="43" t="s">
        <v>56</v>
      </c>
      <c r="L77" s="15">
        <v>2</v>
      </c>
      <c r="M77" s="24" t="s">
        <v>13</v>
      </c>
      <c r="N77" s="51"/>
      <c r="O77" s="51" t="str">
        <f>VLOOKUP(B77,base!$A$2:$K$137,11,0)</f>
        <v>V</v>
      </c>
      <c r="P77" s="36" t="s">
        <v>249</v>
      </c>
      <c r="Q77" s="35">
        <v>14</v>
      </c>
      <c r="R77" s="71" t="b">
        <f t="shared" si="7"/>
        <v>0</v>
      </c>
      <c r="S77" s="71" t="b">
        <f t="shared" si="8"/>
        <v>0</v>
      </c>
    </row>
    <row r="78" spans="2:19" x14ac:dyDescent="0.25">
      <c r="B78" s="50" t="str">
        <f t="shared" si="6"/>
        <v>103472 VICF0004</v>
      </c>
      <c r="C78" s="37"/>
      <c r="D78" s="33">
        <v>326</v>
      </c>
      <c r="E78" s="41" t="s">
        <v>9</v>
      </c>
      <c r="F78" s="7">
        <v>7</v>
      </c>
      <c r="G78" s="7">
        <v>1</v>
      </c>
      <c r="H78" s="42">
        <v>103472</v>
      </c>
      <c r="I78" s="43" t="s">
        <v>58</v>
      </c>
      <c r="J78" s="29"/>
      <c r="K78" s="43" t="s">
        <v>59</v>
      </c>
      <c r="L78" s="69">
        <v>3</v>
      </c>
      <c r="M78" s="24" t="s">
        <v>26</v>
      </c>
      <c r="N78" s="51"/>
      <c r="O78" s="51" t="str">
        <f>VLOOKUP(B78,base!$A$2:$K$137,11,0)</f>
        <v>V</v>
      </c>
      <c r="P78" s="36" t="s">
        <v>285</v>
      </c>
      <c r="Q78" s="35">
        <v>13</v>
      </c>
      <c r="R78" s="71" t="b">
        <f t="shared" si="7"/>
        <v>0</v>
      </c>
      <c r="S78" s="71" t="b">
        <f t="shared" si="8"/>
        <v>0</v>
      </c>
    </row>
    <row r="79" spans="2:19" x14ac:dyDescent="0.25">
      <c r="B79" s="50" t="str">
        <f t="shared" si="6"/>
        <v>103472 VICF0007</v>
      </c>
      <c r="C79" s="29"/>
      <c r="D79" s="33">
        <v>305</v>
      </c>
      <c r="E79" s="41" t="s">
        <v>9</v>
      </c>
      <c r="F79" s="15">
        <v>4</v>
      </c>
      <c r="G79" s="7">
        <v>1</v>
      </c>
      <c r="H79" s="42">
        <v>103472</v>
      </c>
      <c r="I79" s="43" t="s">
        <v>61</v>
      </c>
      <c r="J79" s="35"/>
      <c r="K79" s="43" t="s">
        <v>62</v>
      </c>
      <c r="L79" s="69">
        <v>3</v>
      </c>
      <c r="M79" s="24" t="s">
        <v>26</v>
      </c>
      <c r="N79" s="51"/>
      <c r="O79" s="51" t="str">
        <f>VLOOKUP(B79,base!$A$2:$K$137,11,0)</f>
        <v>V</v>
      </c>
      <c r="P79" s="36" t="s">
        <v>264</v>
      </c>
      <c r="Q79" s="35">
        <v>12</v>
      </c>
      <c r="R79" s="71" t="b">
        <f t="shared" si="7"/>
        <v>0</v>
      </c>
      <c r="S79" s="71" t="b">
        <f t="shared" si="8"/>
        <v>0</v>
      </c>
    </row>
    <row r="80" spans="2:19" x14ac:dyDescent="0.25">
      <c r="B80" s="50" t="str">
        <f t="shared" si="6"/>
        <v>103472 VIAD0005</v>
      </c>
      <c r="C80" s="37"/>
      <c r="D80" s="33">
        <v>317</v>
      </c>
      <c r="E80" s="41" t="s">
        <v>9</v>
      </c>
      <c r="F80" s="15">
        <v>6</v>
      </c>
      <c r="G80" s="7">
        <v>1</v>
      </c>
      <c r="H80" s="42">
        <v>103472</v>
      </c>
      <c r="I80" s="43" t="s">
        <v>64</v>
      </c>
      <c r="J80" s="35"/>
      <c r="K80" s="43" t="s">
        <v>65</v>
      </c>
      <c r="L80" s="69">
        <v>2</v>
      </c>
      <c r="M80" s="24" t="s">
        <v>26</v>
      </c>
      <c r="N80" s="51"/>
      <c r="O80" s="51" t="str">
        <f>VLOOKUP(B80,base!$A$2:$K$137,11,0)</f>
        <v>V</v>
      </c>
      <c r="P80" s="36" t="s">
        <v>276</v>
      </c>
      <c r="Q80" s="35">
        <v>12</v>
      </c>
      <c r="R80" s="71" t="b">
        <f t="shared" si="7"/>
        <v>0</v>
      </c>
      <c r="S80" s="71" t="b">
        <f t="shared" si="8"/>
        <v>0</v>
      </c>
    </row>
    <row r="81" spans="2:22" x14ac:dyDescent="0.25">
      <c r="B81" s="50" t="str">
        <f t="shared" si="6"/>
        <v>103472 VIAD0010</v>
      </c>
      <c r="C81" s="37"/>
      <c r="D81" s="33">
        <v>311</v>
      </c>
      <c r="E81" s="41" t="s">
        <v>9</v>
      </c>
      <c r="F81" s="7">
        <v>5</v>
      </c>
      <c r="G81" s="7">
        <v>1</v>
      </c>
      <c r="H81" s="42">
        <v>103472</v>
      </c>
      <c r="I81" s="43" t="s">
        <v>67</v>
      </c>
      <c r="J81" s="29"/>
      <c r="K81" s="43" t="s">
        <v>68</v>
      </c>
      <c r="L81" s="69">
        <v>2</v>
      </c>
      <c r="M81" s="24" t="s">
        <v>26</v>
      </c>
      <c r="N81" s="51"/>
      <c r="O81" s="51" t="str">
        <f>VLOOKUP(B81,base!$A$2:$K$137,11,0)</f>
        <v>V</v>
      </c>
      <c r="P81" s="36" t="s">
        <v>270</v>
      </c>
      <c r="Q81" s="35">
        <v>13</v>
      </c>
      <c r="R81" s="71" t="b">
        <f t="shared" si="7"/>
        <v>0</v>
      </c>
      <c r="S81" s="71" t="b">
        <f t="shared" si="8"/>
        <v>0</v>
      </c>
    </row>
    <row r="82" spans="2:22" x14ac:dyDescent="0.25">
      <c r="B82" s="50" t="str">
        <f t="shared" si="6"/>
        <v>103472 VIAD0012</v>
      </c>
      <c r="C82" s="37"/>
      <c r="D82" s="33">
        <v>327</v>
      </c>
      <c r="E82" s="41" t="s">
        <v>9</v>
      </c>
      <c r="F82" s="15">
        <v>7</v>
      </c>
      <c r="G82" s="7">
        <v>1</v>
      </c>
      <c r="H82" s="42">
        <v>103472</v>
      </c>
      <c r="I82" s="38" t="s">
        <v>70</v>
      </c>
      <c r="J82" s="29" t="s">
        <v>304</v>
      </c>
      <c r="K82" s="43" t="s">
        <v>71</v>
      </c>
      <c r="L82" s="69">
        <v>2</v>
      </c>
      <c r="M82" s="24" t="s">
        <v>26</v>
      </c>
      <c r="N82" s="51"/>
      <c r="O82" s="51" t="str">
        <f>VLOOKUP(B82,base!$A$2:$K$137,11,0)</f>
        <v>V</v>
      </c>
      <c r="P82" s="36"/>
      <c r="Q82" s="49">
        <v>20</v>
      </c>
      <c r="R82" s="71" t="b">
        <f t="shared" si="7"/>
        <v>0</v>
      </c>
    </row>
    <row r="83" spans="2:22" x14ac:dyDescent="0.25">
      <c r="B83" s="50" t="str">
        <f t="shared" si="6"/>
        <v>103472 VIAD0013</v>
      </c>
      <c r="C83" s="37"/>
      <c r="D83" s="33">
        <v>331</v>
      </c>
      <c r="E83" s="41" t="s">
        <v>9</v>
      </c>
      <c r="F83" s="15">
        <v>8</v>
      </c>
      <c r="G83" s="7">
        <v>1</v>
      </c>
      <c r="H83" s="42">
        <v>103472</v>
      </c>
      <c r="I83" s="38" t="s">
        <v>72</v>
      </c>
      <c r="J83" s="35" t="s">
        <v>304</v>
      </c>
      <c r="K83" s="43" t="s">
        <v>73</v>
      </c>
      <c r="L83" s="69">
        <v>2</v>
      </c>
      <c r="M83" s="24" t="s">
        <v>26</v>
      </c>
      <c r="N83" s="51"/>
      <c r="O83" s="51" t="str">
        <f>VLOOKUP(B83,base!$A$2:$K$137,11,0)</f>
        <v>V</v>
      </c>
      <c r="P83" s="36"/>
      <c r="Q83" s="35">
        <v>20</v>
      </c>
      <c r="R83" s="71" t="b">
        <f t="shared" si="7"/>
        <v>0</v>
      </c>
    </row>
    <row r="84" spans="2:22" x14ac:dyDescent="0.25">
      <c r="B84" s="50" t="str">
        <f t="shared" si="6"/>
        <v>103472 VIAD0014</v>
      </c>
      <c r="C84" s="37"/>
      <c r="D84" s="33">
        <v>338</v>
      </c>
      <c r="E84" s="41" t="s">
        <v>9</v>
      </c>
      <c r="F84" s="15">
        <v>9</v>
      </c>
      <c r="G84" s="7">
        <v>1</v>
      </c>
      <c r="H84" s="42">
        <v>103472</v>
      </c>
      <c r="I84" s="38" t="s">
        <v>74</v>
      </c>
      <c r="J84" s="35" t="s">
        <v>304</v>
      </c>
      <c r="K84" s="43" t="s">
        <v>75</v>
      </c>
      <c r="L84" s="69">
        <v>2</v>
      </c>
      <c r="M84" s="24" t="s">
        <v>26</v>
      </c>
      <c r="N84" s="51"/>
      <c r="O84" s="51" t="str">
        <f>VLOOKUP(B84,base!$A$2:$K$137,11,0)</f>
        <v>V</v>
      </c>
      <c r="P84" s="36"/>
      <c r="Q84" s="49">
        <v>20</v>
      </c>
      <c r="R84" s="71" t="b">
        <f t="shared" si="7"/>
        <v>0</v>
      </c>
    </row>
    <row r="85" spans="2:22" x14ac:dyDescent="0.25">
      <c r="B85" s="50" t="str">
        <f t="shared" si="6"/>
        <v>103472 VIAD0015</v>
      </c>
      <c r="C85" s="29"/>
      <c r="D85" s="33">
        <v>344</v>
      </c>
      <c r="E85" s="41" t="s">
        <v>9</v>
      </c>
      <c r="F85" s="15">
        <v>10</v>
      </c>
      <c r="G85" s="7">
        <v>1</v>
      </c>
      <c r="H85" s="42">
        <v>103472</v>
      </c>
      <c r="I85" s="38" t="s">
        <v>76</v>
      </c>
      <c r="J85" s="35" t="s">
        <v>304</v>
      </c>
      <c r="K85" s="43" t="s">
        <v>77</v>
      </c>
      <c r="L85" s="69">
        <v>2</v>
      </c>
      <c r="M85" s="24" t="s">
        <v>26</v>
      </c>
      <c r="N85" s="51"/>
      <c r="O85" s="51" t="str">
        <f>VLOOKUP(B85,base!$A$2:$K$137,11,0)</f>
        <v>V</v>
      </c>
      <c r="P85" s="36"/>
      <c r="Q85" s="35">
        <v>20</v>
      </c>
      <c r="R85" s="71" t="b">
        <f t="shared" si="7"/>
        <v>0</v>
      </c>
    </row>
    <row r="86" spans="2:22" x14ac:dyDescent="0.25">
      <c r="B86" s="50" t="str">
        <f t="shared" si="6"/>
        <v>103472 VIEM0001</v>
      </c>
      <c r="C86" s="37"/>
      <c r="D86" s="33">
        <v>328</v>
      </c>
      <c r="E86" s="41" t="s">
        <v>9</v>
      </c>
      <c r="F86" s="7">
        <v>7</v>
      </c>
      <c r="G86" s="7">
        <v>1</v>
      </c>
      <c r="H86" s="42">
        <v>103472</v>
      </c>
      <c r="I86" s="46" t="s">
        <v>78</v>
      </c>
      <c r="J86" s="29"/>
      <c r="K86" s="43" t="s">
        <v>79</v>
      </c>
      <c r="L86" s="69">
        <v>2</v>
      </c>
      <c r="M86" s="24" t="s">
        <v>26</v>
      </c>
      <c r="N86" s="51"/>
      <c r="O86" s="51" t="str">
        <f>VLOOKUP(B86,base!$A$2:$K$137,11,0)</f>
        <v>V</v>
      </c>
      <c r="P86" s="36" t="s">
        <v>286</v>
      </c>
      <c r="Q86" s="35">
        <v>13</v>
      </c>
      <c r="R86" s="71" t="b">
        <f t="shared" si="7"/>
        <v>0</v>
      </c>
      <c r="S86" s="71" t="b">
        <f t="shared" ref="S86:S131" si="9">EXACT(P86,P87)</f>
        <v>0</v>
      </c>
    </row>
    <row r="87" spans="2:22" x14ac:dyDescent="0.25">
      <c r="B87" s="50" t="str">
        <f t="shared" si="6"/>
        <v>103472 VIEM0002</v>
      </c>
      <c r="C87" s="29"/>
      <c r="D87" s="33">
        <v>332</v>
      </c>
      <c r="E87" s="41" t="s">
        <v>9</v>
      </c>
      <c r="F87" s="15">
        <v>8</v>
      </c>
      <c r="G87" s="7">
        <v>2</v>
      </c>
      <c r="H87" s="42">
        <v>103472</v>
      </c>
      <c r="I87" s="43" t="s">
        <v>82</v>
      </c>
      <c r="J87" s="35"/>
      <c r="K87" s="43" t="s">
        <v>83</v>
      </c>
      <c r="L87" s="15">
        <v>2</v>
      </c>
      <c r="M87" s="24" t="s">
        <v>13</v>
      </c>
      <c r="N87" s="51"/>
      <c r="O87" s="51" t="str">
        <f>VLOOKUP(B87,base!$A$2:$K$137,11,0)</f>
        <v>V</v>
      </c>
      <c r="P87" s="36" t="s">
        <v>289</v>
      </c>
      <c r="Q87" s="35">
        <v>12</v>
      </c>
      <c r="R87" s="71" t="b">
        <f t="shared" si="7"/>
        <v>0</v>
      </c>
      <c r="S87" s="71" t="b">
        <f t="shared" si="9"/>
        <v>0</v>
      </c>
    </row>
    <row r="88" spans="2:22" x14ac:dyDescent="0.25">
      <c r="B88" s="50" t="str">
        <f t="shared" si="6"/>
        <v>103472 VIEM0003</v>
      </c>
      <c r="C88" s="37"/>
      <c r="D88" s="33">
        <v>339</v>
      </c>
      <c r="E88" s="41" t="s">
        <v>9</v>
      </c>
      <c r="F88" s="7">
        <v>9</v>
      </c>
      <c r="G88" s="7">
        <v>1</v>
      </c>
      <c r="H88" s="42">
        <v>103472</v>
      </c>
      <c r="I88" s="43" t="s">
        <v>85</v>
      </c>
      <c r="J88" s="29"/>
      <c r="K88" s="43" t="s">
        <v>86</v>
      </c>
      <c r="L88" s="69">
        <v>2</v>
      </c>
      <c r="M88" s="24" t="s">
        <v>26</v>
      </c>
      <c r="N88" s="51"/>
      <c r="O88" s="51" t="str">
        <f>VLOOKUP(B88,base!$A$2:$K$137,11,0)</f>
        <v>V</v>
      </c>
      <c r="P88" s="36" t="s">
        <v>295</v>
      </c>
      <c r="Q88" s="35">
        <v>10</v>
      </c>
      <c r="R88" s="71" t="b">
        <f t="shared" si="7"/>
        <v>0</v>
      </c>
      <c r="S88" s="71" t="b">
        <f t="shared" si="9"/>
        <v>0</v>
      </c>
    </row>
    <row r="89" spans="2:22" x14ac:dyDescent="0.25">
      <c r="B89" s="50" t="str">
        <f t="shared" si="6"/>
        <v>103472 VIEM0004</v>
      </c>
      <c r="C89" s="29"/>
      <c r="D89" s="33">
        <v>346</v>
      </c>
      <c r="E89" s="41" t="s">
        <v>9</v>
      </c>
      <c r="F89" s="15">
        <v>10</v>
      </c>
      <c r="G89" s="7">
        <v>1</v>
      </c>
      <c r="H89" s="42">
        <v>103472</v>
      </c>
      <c r="I89" s="43" t="s">
        <v>88</v>
      </c>
      <c r="J89" s="35"/>
      <c r="K89" s="43" t="s">
        <v>89</v>
      </c>
      <c r="L89" s="69">
        <v>2</v>
      </c>
      <c r="M89" s="24" t="s">
        <v>26</v>
      </c>
      <c r="N89" s="51"/>
      <c r="O89" s="51" t="str">
        <f>VLOOKUP(B89,base!$A$2:$K$137,11,0)</f>
        <v>V</v>
      </c>
      <c r="P89" s="36" t="s">
        <v>300</v>
      </c>
      <c r="Q89" s="35">
        <v>12</v>
      </c>
      <c r="R89" s="71" t="b">
        <f t="shared" si="7"/>
        <v>0</v>
      </c>
      <c r="S89" s="71" t="b">
        <f t="shared" si="9"/>
        <v>0</v>
      </c>
    </row>
    <row r="90" spans="2:22" x14ac:dyDescent="0.25">
      <c r="B90" s="50" t="str">
        <f t="shared" si="6"/>
        <v>103472 VICB0003</v>
      </c>
      <c r="C90" s="29"/>
      <c r="D90" s="33">
        <v>298</v>
      </c>
      <c r="E90" s="41" t="s">
        <v>9</v>
      </c>
      <c r="F90" s="7">
        <v>3</v>
      </c>
      <c r="G90" s="7">
        <v>1</v>
      </c>
      <c r="H90" s="42">
        <v>103472</v>
      </c>
      <c r="I90" s="43" t="s">
        <v>91</v>
      </c>
      <c r="J90" s="29"/>
      <c r="K90" s="43" t="s">
        <v>92</v>
      </c>
      <c r="L90" s="69">
        <v>3</v>
      </c>
      <c r="M90" s="24" t="s">
        <v>26</v>
      </c>
      <c r="N90" s="51"/>
      <c r="O90" s="51" t="str">
        <f>VLOOKUP(B90,base!$A$2:$K$137,11,0)</f>
        <v>V</v>
      </c>
      <c r="P90" s="36" t="s">
        <v>257</v>
      </c>
      <c r="Q90" s="35">
        <v>15</v>
      </c>
      <c r="R90" s="71" t="b">
        <f t="shared" si="7"/>
        <v>0</v>
      </c>
      <c r="S90" s="71" t="b">
        <f t="shared" si="9"/>
        <v>0</v>
      </c>
    </row>
    <row r="91" spans="2:22" x14ac:dyDescent="0.25">
      <c r="B91" s="50" t="str">
        <f t="shared" si="6"/>
        <v>103472 VIHU0003</v>
      </c>
      <c r="C91" s="29"/>
      <c r="D91" s="33">
        <v>347</v>
      </c>
      <c r="E91" s="41" t="s">
        <v>9</v>
      </c>
      <c r="F91" s="15">
        <v>10</v>
      </c>
      <c r="G91" s="7">
        <v>1</v>
      </c>
      <c r="H91" s="42">
        <v>103472</v>
      </c>
      <c r="I91" s="43" t="s">
        <v>94</v>
      </c>
      <c r="J91" s="29"/>
      <c r="K91" s="43" t="s">
        <v>95</v>
      </c>
      <c r="L91" s="69">
        <v>1</v>
      </c>
      <c r="M91" s="24" t="s">
        <v>26</v>
      </c>
      <c r="N91" s="51"/>
      <c r="O91" s="51" t="str">
        <f>VLOOKUP(B91,base!$A$2:$K$137,11,0)</f>
        <v>V</v>
      </c>
      <c r="P91" s="36" t="s">
        <v>301</v>
      </c>
      <c r="Q91" s="35">
        <v>12</v>
      </c>
      <c r="R91" s="71" t="b">
        <f t="shared" si="7"/>
        <v>0</v>
      </c>
      <c r="S91" s="71" t="b">
        <f t="shared" si="9"/>
        <v>0</v>
      </c>
    </row>
    <row r="92" spans="2:22" x14ac:dyDescent="0.25">
      <c r="B92" s="50" t="str">
        <f t="shared" si="6"/>
        <v>103472 VIAD0016</v>
      </c>
      <c r="C92" s="37"/>
      <c r="D92" s="33">
        <v>340</v>
      </c>
      <c r="E92" s="41" t="s">
        <v>9</v>
      </c>
      <c r="F92" s="7">
        <v>9</v>
      </c>
      <c r="G92" s="7">
        <v>2</v>
      </c>
      <c r="H92" s="42">
        <v>103472</v>
      </c>
      <c r="I92" s="43" t="s">
        <v>97</v>
      </c>
      <c r="J92" s="29"/>
      <c r="K92" s="43" t="s">
        <v>98</v>
      </c>
      <c r="L92" s="7">
        <v>3</v>
      </c>
      <c r="M92" s="24" t="s">
        <v>13</v>
      </c>
      <c r="N92" s="51"/>
      <c r="O92" s="51" t="str">
        <f>VLOOKUP(B92,base!$A$2:$K$137,11,0)</f>
        <v>V</v>
      </c>
      <c r="P92" s="36" t="s">
        <v>296</v>
      </c>
      <c r="Q92" s="35">
        <v>10</v>
      </c>
      <c r="R92" s="71" t="b">
        <f t="shared" si="7"/>
        <v>0</v>
      </c>
      <c r="S92" s="71" t="b">
        <f t="shared" si="9"/>
        <v>0</v>
      </c>
    </row>
    <row r="93" spans="2:22" x14ac:dyDescent="0.25">
      <c r="B93" s="50" t="str">
        <f t="shared" si="6"/>
        <v>103472 VICF0022</v>
      </c>
      <c r="C93" s="37"/>
      <c r="D93" s="33">
        <v>318</v>
      </c>
      <c r="E93" s="41" t="s">
        <v>9</v>
      </c>
      <c r="F93" s="15">
        <v>6</v>
      </c>
      <c r="G93" s="7">
        <v>1</v>
      </c>
      <c r="H93" s="42">
        <v>103472</v>
      </c>
      <c r="I93" s="43" t="s">
        <v>100</v>
      </c>
      <c r="J93" s="35"/>
      <c r="K93" s="43" t="s">
        <v>101</v>
      </c>
      <c r="L93" s="69">
        <v>3</v>
      </c>
      <c r="M93" s="24" t="s">
        <v>26</v>
      </c>
      <c r="N93" s="51"/>
      <c r="O93" s="51" t="str">
        <f>VLOOKUP(B93,base!$A$2:$K$137,11,0)</f>
        <v>V</v>
      </c>
      <c r="P93" s="36" t="s">
        <v>277</v>
      </c>
      <c r="Q93" s="35">
        <v>12</v>
      </c>
      <c r="R93" s="71" t="b">
        <f t="shared" si="7"/>
        <v>0</v>
      </c>
      <c r="S93" s="71" t="b">
        <f t="shared" si="9"/>
        <v>0</v>
      </c>
      <c r="V93" s="52" t="s">
        <v>23</v>
      </c>
    </row>
    <row r="94" spans="2:22" x14ac:dyDescent="0.25">
      <c r="B94" s="50" t="str">
        <f t="shared" si="6"/>
        <v>103472 VIAD0017</v>
      </c>
      <c r="C94" s="44"/>
      <c r="D94" s="33">
        <v>282</v>
      </c>
      <c r="E94" s="41" t="s">
        <v>9</v>
      </c>
      <c r="F94" s="7">
        <v>1</v>
      </c>
      <c r="G94" s="7">
        <v>1</v>
      </c>
      <c r="H94" s="42">
        <v>103472</v>
      </c>
      <c r="I94" s="43" t="s">
        <v>103</v>
      </c>
      <c r="J94" s="29"/>
      <c r="K94" s="43" t="s">
        <v>104</v>
      </c>
      <c r="L94" s="69">
        <v>3</v>
      </c>
      <c r="M94" s="24" t="s">
        <v>26</v>
      </c>
      <c r="N94" s="51"/>
      <c r="O94" s="51" t="str">
        <f>VLOOKUP(B94,base!$A$2:$K$137,11,0)</f>
        <v>V</v>
      </c>
      <c r="P94" s="36" t="s">
        <v>240</v>
      </c>
      <c r="Q94" s="35">
        <v>20</v>
      </c>
      <c r="R94" s="71" t="b">
        <f t="shared" si="7"/>
        <v>0</v>
      </c>
      <c r="S94" s="71" t="b">
        <f t="shared" si="9"/>
        <v>0</v>
      </c>
      <c r="V94" s="52" t="s">
        <v>23</v>
      </c>
    </row>
    <row r="95" spans="2:22" x14ac:dyDescent="0.25">
      <c r="B95" s="50" t="str">
        <f t="shared" si="6"/>
        <v>103472 VINI0010</v>
      </c>
      <c r="C95" s="37"/>
      <c r="D95" s="33">
        <v>319</v>
      </c>
      <c r="E95" s="41" t="s">
        <v>9</v>
      </c>
      <c r="F95" s="15">
        <v>6</v>
      </c>
      <c r="G95" s="7">
        <v>1</v>
      </c>
      <c r="H95" s="42">
        <v>103472</v>
      </c>
      <c r="I95" s="43" t="s">
        <v>106</v>
      </c>
      <c r="J95" s="35"/>
      <c r="K95" s="43" t="s">
        <v>107</v>
      </c>
      <c r="L95" s="69">
        <v>3</v>
      </c>
      <c r="M95" s="24" t="s">
        <v>26</v>
      </c>
      <c r="N95" s="51"/>
      <c r="O95" s="51" t="str">
        <f>VLOOKUP(B95,base!$A$2:$K$137,11,0)</f>
        <v>V</v>
      </c>
      <c r="P95" s="36" t="s">
        <v>278</v>
      </c>
      <c r="Q95" s="35">
        <v>12</v>
      </c>
      <c r="R95" s="71" t="b">
        <f t="shared" si="7"/>
        <v>0</v>
      </c>
      <c r="S95" s="71" t="b">
        <f t="shared" si="9"/>
        <v>0</v>
      </c>
      <c r="V95" s="52" t="s">
        <v>23</v>
      </c>
    </row>
    <row r="96" spans="2:22" x14ac:dyDescent="0.25">
      <c r="B96" s="50" t="str">
        <f t="shared" si="6"/>
        <v>103472 VIAD0018</v>
      </c>
      <c r="C96" s="37"/>
      <c r="D96" s="33">
        <v>312</v>
      </c>
      <c r="E96" s="41" t="s">
        <v>9</v>
      </c>
      <c r="F96" s="7">
        <v>5</v>
      </c>
      <c r="G96" s="7">
        <v>1</v>
      </c>
      <c r="H96" s="42">
        <v>103472</v>
      </c>
      <c r="I96" s="43" t="s">
        <v>110</v>
      </c>
      <c r="J96" s="29"/>
      <c r="K96" s="43" t="s">
        <v>111</v>
      </c>
      <c r="L96" s="69">
        <v>2</v>
      </c>
      <c r="M96" s="24" t="s">
        <v>26</v>
      </c>
      <c r="N96" s="51"/>
      <c r="O96" s="51" t="str">
        <f>VLOOKUP(B96,base!$A$2:$K$137,11,0)</f>
        <v>V</v>
      </c>
      <c r="P96" s="36" t="s">
        <v>271</v>
      </c>
      <c r="Q96" s="35">
        <v>13</v>
      </c>
      <c r="R96" s="71" t="b">
        <f t="shared" si="7"/>
        <v>0</v>
      </c>
      <c r="S96" s="71" t="b">
        <f t="shared" si="9"/>
        <v>0</v>
      </c>
      <c r="V96" s="52" t="s">
        <v>10</v>
      </c>
    </row>
    <row r="97" spans="2:22" x14ac:dyDescent="0.25">
      <c r="B97" s="50" t="str">
        <f t="shared" si="6"/>
        <v>103472 VIDI0003</v>
      </c>
      <c r="C97" s="44"/>
      <c r="D97" s="33">
        <v>283</v>
      </c>
      <c r="E97" s="41" t="s">
        <v>9</v>
      </c>
      <c r="F97" s="7">
        <v>1</v>
      </c>
      <c r="G97" s="7">
        <v>2</v>
      </c>
      <c r="H97" s="42">
        <v>103472</v>
      </c>
      <c r="I97" s="43" t="s">
        <v>113</v>
      </c>
      <c r="J97" s="29"/>
      <c r="K97" s="43" t="s">
        <v>114</v>
      </c>
      <c r="L97" s="7">
        <v>2</v>
      </c>
      <c r="M97" s="24" t="s">
        <v>13</v>
      </c>
      <c r="N97" s="51"/>
      <c r="O97" s="51" t="str">
        <f>VLOOKUP(B97,base!$A$2:$K$137,11,0)</f>
        <v>V</v>
      </c>
      <c r="P97" s="36" t="s">
        <v>241</v>
      </c>
      <c r="Q97" s="35">
        <v>20</v>
      </c>
      <c r="R97" s="71" t="b">
        <f t="shared" si="7"/>
        <v>0</v>
      </c>
      <c r="S97" s="71" t="b">
        <f t="shared" si="9"/>
        <v>0</v>
      </c>
    </row>
    <row r="98" spans="2:22" x14ac:dyDescent="0.25">
      <c r="B98" s="50" t="str">
        <f t="shared" ref="B98:B129" si="10">CONCATENATE(H98," ",K98)</f>
        <v>103472 VIMK0009</v>
      </c>
      <c r="C98" s="44"/>
      <c r="D98" s="33">
        <v>284</v>
      </c>
      <c r="E98" s="41" t="s">
        <v>9</v>
      </c>
      <c r="F98" s="7">
        <v>1</v>
      </c>
      <c r="G98" s="7">
        <v>1</v>
      </c>
      <c r="H98" s="42">
        <v>103472</v>
      </c>
      <c r="I98" s="43" t="s">
        <v>116</v>
      </c>
      <c r="J98" s="29"/>
      <c r="K98" s="43" t="s">
        <v>117</v>
      </c>
      <c r="L98" s="69">
        <v>3</v>
      </c>
      <c r="M98" s="24" t="s">
        <v>26</v>
      </c>
      <c r="N98" s="51"/>
      <c r="O98" s="51" t="str">
        <f>VLOOKUP(B98,base!$A$2:$K$137,11,0)</f>
        <v>V</v>
      </c>
      <c r="P98" s="36" t="s">
        <v>242</v>
      </c>
      <c r="Q98" s="35">
        <v>20</v>
      </c>
      <c r="R98" s="71" t="b">
        <f t="shared" ref="R98:R131" si="11">EXACT(I98,I99)</f>
        <v>0</v>
      </c>
      <c r="S98" s="71" t="b">
        <f t="shared" si="9"/>
        <v>0</v>
      </c>
    </row>
    <row r="99" spans="2:22" x14ac:dyDescent="0.25">
      <c r="B99" s="50" t="str">
        <f t="shared" si="10"/>
        <v>103472 VINI0012</v>
      </c>
      <c r="C99" s="37"/>
      <c r="D99" s="33">
        <v>333</v>
      </c>
      <c r="E99" s="41" t="s">
        <v>9</v>
      </c>
      <c r="F99" s="15">
        <v>8</v>
      </c>
      <c r="G99" s="7">
        <v>2</v>
      </c>
      <c r="H99" s="42">
        <v>103472</v>
      </c>
      <c r="I99" s="43" t="s">
        <v>119</v>
      </c>
      <c r="J99" s="35"/>
      <c r="K99" s="43" t="s">
        <v>120</v>
      </c>
      <c r="L99" s="15">
        <v>2</v>
      </c>
      <c r="M99" s="24" t="s">
        <v>13</v>
      </c>
      <c r="N99" s="51"/>
      <c r="O99" s="51" t="str">
        <f>VLOOKUP(B99,base!$A$2:$K$137,11,0)</f>
        <v>V</v>
      </c>
      <c r="P99" s="36" t="s">
        <v>290</v>
      </c>
      <c r="Q99" s="35">
        <v>12</v>
      </c>
      <c r="R99" s="71" t="b">
        <f t="shared" si="11"/>
        <v>0</v>
      </c>
      <c r="S99" s="71" t="b">
        <f t="shared" si="9"/>
        <v>0</v>
      </c>
    </row>
    <row r="100" spans="2:22" x14ac:dyDescent="0.25">
      <c r="B100" s="50" t="str">
        <f t="shared" si="10"/>
        <v>103472 VIMK0012</v>
      </c>
      <c r="C100" s="37"/>
      <c r="D100" s="33">
        <v>320</v>
      </c>
      <c r="E100" s="41" t="s">
        <v>9</v>
      </c>
      <c r="F100" s="15">
        <v>6</v>
      </c>
      <c r="G100" s="7">
        <v>2</v>
      </c>
      <c r="H100" s="42">
        <v>103472</v>
      </c>
      <c r="I100" s="43" t="s">
        <v>122</v>
      </c>
      <c r="J100" s="35"/>
      <c r="K100" s="43" t="s">
        <v>123</v>
      </c>
      <c r="L100" s="15">
        <v>2</v>
      </c>
      <c r="M100" s="24" t="s">
        <v>13</v>
      </c>
      <c r="N100" s="51"/>
      <c r="O100" s="51" t="str">
        <f>VLOOKUP(B100,base!$A$2:$K$137,11,0)</f>
        <v>V</v>
      </c>
      <c r="P100" s="36" t="s">
        <v>279</v>
      </c>
      <c r="Q100" s="35">
        <v>12</v>
      </c>
      <c r="R100" s="71" t="b">
        <f t="shared" si="11"/>
        <v>0</v>
      </c>
      <c r="S100" s="71" t="b">
        <f t="shared" si="9"/>
        <v>0</v>
      </c>
      <c r="V100" s="52" t="s">
        <v>23</v>
      </c>
    </row>
    <row r="101" spans="2:22" x14ac:dyDescent="0.25">
      <c r="B101" s="50" t="str">
        <f t="shared" si="10"/>
        <v>103472 VIAD0020</v>
      </c>
      <c r="C101" s="37"/>
      <c r="D101" s="33">
        <v>292</v>
      </c>
      <c r="E101" s="41" t="s">
        <v>9</v>
      </c>
      <c r="F101" s="15">
        <v>2</v>
      </c>
      <c r="G101" s="7">
        <v>1</v>
      </c>
      <c r="H101" s="42">
        <v>103472</v>
      </c>
      <c r="I101" s="43" t="s">
        <v>125</v>
      </c>
      <c r="J101" s="35"/>
      <c r="K101" s="43" t="s">
        <v>126</v>
      </c>
      <c r="L101" s="69">
        <v>3</v>
      </c>
      <c r="M101" s="24" t="s">
        <v>26</v>
      </c>
      <c r="N101" s="51"/>
      <c r="O101" s="51" t="str">
        <f>VLOOKUP(B101,base!$A$2:$K$137,11,0)</f>
        <v>V</v>
      </c>
      <c r="P101" s="36" t="s">
        <v>250</v>
      </c>
      <c r="Q101" s="35">
        <v>14</v>
      </c>
      <c r="R101" s="71" t="b">
        <f t="shared" si="11"/>
        <v>0</v>
      </c>
      <c r="S101" s="71" t="b">
        <f t="shared" si="9"/>
        <v>0</v>
      </c>
      <c r="V101" s="52" t="s">
        <v>10</v>
      </c>
    </row>
    <row r="102" spans="2:22" x14ac:dyDescent="0.25">
      <c r="B102" s="50" t="str">
        <f t="shared" si="10"/>
        <v>103472 VIHU0004</v>
      </c>
      <c r="C102" s="37"/>
      <c r="D102" s="33">
        <v>348</v>
      </c>
      <c r="E102" s="41" t="s">
        <v>9</v>
      </c>
      <c r="F102" s="15">
        <v>10</v>
      </c>
      <c r="G102" s="7">
        <v>2</v>
      </c>
      <c r="H102" s="42">
        <v>103472</v>
      </c>
      <c r="I102" s="43" t="s">
        <v>128</v>
      </c>
      <c r="J102" s="35"/>
      <c r="K102" s="43" t="s">
        <v>129</v>
      </c>
      <c r="L102" s="15">
        <v>2</v>
      </c>
      <c r="M102" s="24" t="s">
        <v>13</v>
      </c>
      <c r="N102" s="51"/>
      <c r="O102" s="51" t="str">
        <f>VLOOKUP(B102,base!$A$2:$K$137,11,0)</f>
        <v>V</v>
      </c>
      <c r="P102" s="36" t="s">
        <v>302</v>
      </c>
      <c r="Q102" s="35">
        <v>12</v>
      </c>
      <c r="R102" s="71" t="b">
        <f t="shared" si="11"/>
        <v>0</v>
      </c>
      <c r="S102" s="71" t="b">
        <f t="shared" si="9"/>
        <v>0</v>
      </c>
    </row>
    <row r="103" spans="2:22" x14ac:dyDescent="0.25">
      <c r="B103" s="50" t="str">
        <f t="shared" si="10"/>
        <v>103472 VIAD0022</v>
      </c>
      <c r="C103" s="37"/>
      <c r="D103" s="33">
        <v>313</v>
      </c>
      <c r="E103" s="41" t="s">
        <v>9</v>
      </c>
      <c r="F103" s="7">
        <v>5</v>
      </c>
      <c r="G103" s="7">
        <v>2</v>
      </c>
      <c r="H103" s="42">
        <v>103472</v>
      </c>
      <c r="I103" s="43" t="s">
        <v>131</v>
      </c>
      <c r="J103" s="39"/>
      <c r="K103" s="38" t="s">
        <v>132</v>
      </c>
      <c r="L103" s="7">
        <v>3</v>
      </c>
      <c r="M103" s="24" t="s">
        <v>13</v>
      </c>
      <c r="N103" s="51"/>
      <c r="O103" s="51" t="str">
        <f>VLOOKUP(B103,base!$A$2:$K$137,11,0)</f>
        <v>V</v>
      </c>
      <c r="P103" s="36" t="s">
        <v>272</v>
      </c>
      <c r="Q103" s="35">
        <v>13</v>
      </c>
      <c r="R103" s="71" t="b">
        <f t="shared" si="11"/>
        <v>0</v>
      </c>
      <c r="S103" s="71" t="b">
        <f t="shared" si="9"/>
        <v>0</v>
      </c>
    </row>
    <row r="104" spans="2:22" x14ac:dyDescent="0.25">
      <c r="B104" s="50" t="str">
        <f t="shared" si="10"/>
        <v>103472 VIAD0024</v>
      </c>
      <c r="C104" s="37"/>
      <c r="D104" s="33">
        <v>334</v>
      </c>
      <c r="E104" s="41" t="s">
        <v>9</v>
      </c>
      <c r="F104" s="15">
        <v>8</v>
      </c>
      <c r="G104" s="7">
        <v>1</v>
      </c>
      <c r="H104" s="42">
        <v>103472</v>
      </c>
      <c r="I104" s="43" t="s">
        <v>134</v>
      </c>
      <c r="J104" s="35"/>
      <c r="K104" s="43" t="s">
        <v>135</v>
      </c>
      <c r="L104" s="69">
        <v>2</v>
      </c>
      <c r="M104" s="24" t="s">
        <v>26</v>
      </c>
      <c r="N104" s="51"/>
      <c r="O104" s="51" t="str">
        <f>VLOOKUP(B104,base!$A$2:$K$137,11,0)</f>
        <v>V</v>
      </c>
      <c r="P104" s="36" t="s">
        <v>291</v>
      </c>
      <c r="Q104" s="35">
        <v>12</v>
      </c>
      <c r="R104" s="71" t="b">
        <f t="shared" si="11"/>
        <v>0</v>
      </c>
      <c r="S104" s="71" t="b">
        <f t="shared" si="9"/>
        <v>0</v>
      </c>
    </row>
    <row r="105" spans="2:22" x14ac:dyDescent="0.25">
      <c r="B105" s="50" t="str">
        <f t="shared" si="10"/>
        <v>103472 VICF0026</v>
      </c>
      <c r="C105" s="37"/>
      <c r="D105" s="33">
        <v>335</v>
      </c>
      <c r="E105" s="41" t="s">
        <v>9</v>
      </c>
      <c r="F105" s="15">
        <v>8</v>
      </c>
      <c r="G105" s="7">
        <v>1</v>
      </c>
      <c r="H105" s="42">
        <v>103472</v>
      </c>
      <c r="I105" s="46" t="s">
        <v>137</v>
      </c>
      <c r="J105" s="35"/>
      <c r="K105" s="43" t="s">
        <v>138</v>
      </c>
      <c r="L105" s="70">
        <v>3</v>
      </c>
      <c r="M105" s="24" t="s">
        <v>26</v>
      </c>
      <c r="N105" s="51"/>
      <c r="O105" s="51" t="str">
        <f>VLOOKUP(B105,base!$A$2:$K$137,11,0)</f>
        <v>V</v>
      </c>
      <c r="P105" s="36" t="s">
        <v>292</v>
      </c>
      <c r="Q105" s="35">
        <v>12</v>
      </c>
      <c r="R105" s="71" t="b">
        <f t="shared" si="11"/>
        <v>0</v>
      </c>
      <c r="S105" s="71" t="b">
        <f t="shared" si="9"/>
        <v>0</v>
      </c>
    </row>
    <row r="106" spans="2:22" x14ac:dyDescent="0.25">
      <c r="B106" s="50" t="str">
        <f t="shared" si="10"/>
        <v>103472 VICI0001</v>
      </c>
      <c r="C106" s="44"/>
      <c r="D106" s="33">
        <v>285</v>
      </c>
      <c r="E106" s="41" t="s">
        <v>9</v>
      </c>
      <c r="F106" s="72">
        <v>1</v>
      </c>
      <c r="G106" s="7">
        <v>2</v>
      </c>
      <c r="H106" s="42">
        <v>103472</v>
      </c>
      <c r="I106" s="43" t="s">
        <v>140</v>
      </c>
      <c r="J106" s="29"/>
      <c r="K106" s="73" t="s">
        <v>141</v>
      </c>
      <c r="L106" s="72">
        <v>2</v>
      </c>
      <c r="M106" s="24" t="s">
        <v>13</v>
      </c>
      <c r="N106" s="51"/>
      <c r="O106" s="51" t="str">
        <f>VLOOKUP(B106,base!$A$2:$K$137,11,0)</f>
        <v>V</v>
      </c>
      <c r="P106" s="36" t="s">
        <v>243</v>
      </c>
      <c r="Q106" s="35">
        <v>20</v>
      </c>
      <c r="R106" s="71" t="b">
        <f t="shared" si="11"/>
        <v>0</v>
      </c>
      <c r="S106" s="71" t="b">
        <f t="shared" si="9"/>
        <v>0</v>
      </c>
    </row>
    <row r="107" spans="2:22" x14ac:dyDescent="0.25">
      <c r="B107" s="50" t="str">
        <f t="shared" si="10"/>
        <v>103472 VICI0002</v>
      </c>
      <c r="C107" s="29"/>
      <c r="D107" s="33">
        <v>293</v>
      </c>
      <c r="E107" s="41" t="s">
        <v>9</v>
      </c>
      <c r="F107" s="15">
        <v>2</v>
      </c>
      <c r="G107" s="7">
        <v>2</v>
      </c>
      <c r="H107" s="42">
        <v>103472</v>
      </c>
      <c r="I107" s="43" t="s">
        <v>144</v>
      </c>
      <c r="J107" s="35"/>
      <c r="K107" s="45" t="s">
        <v>145</v>
      </c>
      <c r="L107" s="15">
        <v>2</v>
      </c>
      <c r="M107" s="24" t="s">
        <v>13</v>
      </c>
      <c r="N107" s="51"/>
      <c r="O107" s="51" t="str">
        <f>VLOOKUP(B107,base!$A$2:$K$137,11,0)</f>
        <v>V</v>
      </c>
      <c r="P107" s="36" t="s">
        <v>251</v>
      </c>
      <c r="Q107" s="35">
        <v>14</v>
      </c>
      <c r="R107" s="71" t="b">
        <f t="shared" si="11"/>
        <v>0</v>
      </c>
      <c r="S107" s="71" t="b">
        <f t="shared" si="9"/>
        <v>0</v>
      </c>
    </row>
    <row r="108" spans="2:22" x14ac:dyDescent="0.25">
      <c r="B108" s="50" t="str">
        <f t="shared" si="10"/>
        <v>103472 VICI0003</v>
      </c>
      <c r="C108" s="29"/>
      <c r="D108" s="33">
        <v>299</v>
      </c>
      <c r="E108" s="41" t="s">
        <v>9</v>
      </c>
      <c r="F108" s="7">
        <v>3</v>
      </c>
      <c r="G108" s="7">
        <v>1</v>
      </c>
      <c r="H108" s="42">
        <v>103472</v>
      </c>
      <c r="I108" s="43" t="s">
        <v>147</v>
      </c>
      <c r="J108" s="29"/>
      <c r="K108" s="45" t="s">
        <v>148</v>
      </c>
      <c r="L108" s="69">
        <v>2</v>
      </c>
      <c r="M108" s="24" t="s">
        <v>26</v>
      </c>
      <c r="N108" s="51"/>
      <c r="O108" s="51" t="str">
        <f>VLOOKUP(B108,base!$A$2:$K$137,11,0)</f>
        <v>V</v>
      </c>
      <c r="P108" s="36" t="s">
        <v>258</v>
      </c>
      <c r="Q108" s="35">
        <v>15</v>
      </c>
      <c r="R108" s="71" t="b">
        <f t="shared" si="11"/>
        <v>0</v>
      </c>
      <c r="S108" s="71" t="b">
        <f t="shared" si="9"/>
        <v>0</v>
      </c>
    </row>
    <row r="109" spans="2:22" x14ac:dyDescent="0.25">
      <c r="B109" s="50" t="str">
        <f t="shared" si="10"/>
        <v>103472 VICI0004</v>
      </c>
      <c r="C109" s="29"/>
      <c r="D109" s="33">
        <v>306</v>
      </c>
      <c r="E109" s="41" t="s">
        <v>9</v>
      </c>
      <c r="F109" s="15">
        <v>4</v>
      </c>
      <c r="G109" s="7">
        <v>2</v>
      </c>
      <c r="H109" s="42">
        <v>103472</v>
      </c>
      <c r="I109" s="43" t="s">
        <v>150</v>
      </c>
      <c r="J109" s="35"/>
      <c r="K109" s="45" t="s">
        <v>151</v>
      </c>
      <c r="L109" s="15">
        <v>2</v>
      </c>
      <c r="M109" s="24" t="s">
        <v>13</v>
      </c>
      <c r="N109" s="51"/>
      <c r="O109" s="51" t="str">
        <f>VLOOKUP(B109,base!$A$2:$K$137,11,0)</f>
        <v>V</v>
      </c>
      <c r="P109" s="36" t="s">
        <v>265</v>
      </c>
      <c r="Q109" s="35">
        <v>12</v>
      </c>
      <c r="R109" s="71" t="b">
        <f t="shared" si="11"/>
        <v>0</v>
      </c>
      <c r="S109" s="71" t="b">
        <f t="shared" si="9"/>
        <v>0</v>
      </c>
    </row>
    <row r="110" spans="2:22" x14ac:dyDescent="0.25">
      <c r="B110" s="50" t="str">
        <f t="shared" si="10"/>
        <v>103472 VICI0005</v>
      </c>
      <c r="C110" s="37"/>
      <c r="D110" s="33">
        <v>314</v>
      </c>
      <c r="E110" s="41" t="s">
        <v>9</v>
      </c>
      <c r="F110" s="7">
        <v>5</v>
      </c>
      <c r="G110" s="7">
        <v>1</v>
      </c>
      <c r="H110" s="42">
        <v>103472</v>
      </c>
      <c r="I110" s="43" t="s">
        <v>153</v>
      </c>
      <c r="J110" s="29"/>
      <c r="K110" s="45" t="s">
        <v>154</v>
      </c>
      <c r="L110" s="69">
        <v>2</v>
      </c>
      <c r="M110" s="24" t="s">
        <v>26</v>
      </c>
      <c r="N110" s="51"/>
      <c r="O110" s="51" t="str">
        <f>VLOOKUP(B110,base!$A$2:$K$137,11,0)</f>
        <v>V</v>
      </c>
      <c r="P110" s="36" t="s">
        <v>273</v>
      </c>
      <c r="Q110" s="35">
        <v>13</v>
      </c>
      <c r="R110" s="71" t="b">
        <f t="shared" si="11"/>
        <v>0</v>
      </c>
      <c r="S110" s="71" t="b">
        <f t="shared" si="9"/>
        <v>0</v>
      </c>
    </row>
    <row r="111" spans="2:22" x14ac:dyDescent="0.25">
      <c r="B111" s="50" t="str">
        <f t="shared" si="10"/>
        <v>103472 VICI0006</v>
      </c>
      <c r="C111" s="37"/>
      <c r="D111" s="33">
        <v>321</v>
      </c>
      <c r="E111" s="41" t="s">
        <v>9</v>
      </c>
      <c r="F111" s="15">
        <v>6</v>
      </c>
      <c r="G111" s="7">
        <v>2</v>
      </c>
      <c r="H111" s="42">
        <v>103472</v>
      </c>
      <c r="I111" s="43" t="s">
        <v>156</v>
      </c>
      <c r="J111" s="35"/>
      <c r="K111" s="45" t="s">
        <v>157</v>
      </c>
      <c r="L111" s="15">
        <v>2</v>
      </c>
      <c r="M111" s="24" t="s">
        <v>13</v>
      </c>
      <c r="N111" s="51"/>
      <c r="O111" s="51" t="str">
        <f>VLOOKUP(B111,base!$A$2:$K$137,11,0)</f>
        <v>V</v>
      </c>
      <c r="P111" s="36" t="s">
        <v>280</v>
      </c>
      <c r="Q111" s="35">
        <v>12</v>
      </c>
      <c r="R111" s="71" t="b">
        <f t="shared" si="11"/>
        <v>0</v>
      </c>
      <c r="S111" s="71" t="b">
        <f t="shared" si="9"/>
        <v>0</v>
      </c>
    </row>
    <row r="112" spans="2:22" x14ac:dyDescent="0.25">
      <c r="B112" s="50" t="str">
        <f t="shared" si="10"/>
        <v>103472 VICB0006</v>
      </c>
      <c r="C112" s="29"/>
      <c r="D112" s="33">
        <v>307</v>
      </c>
      <c r="E112" s="41" t="s">
        <v>9</v>
      </c>
      <c r="F112" s="15">
        <v>4</v>
      </c>
      <c r="G112" s="7">
        <v>2</v>
      </c>
      <c r="H112" s="42">
        <v>103472</v>
      </c>
      <c r="I112" s="43" t="s">
        <v>159</v>
      </c>
      <c r="J112" s="35"/>
      <c r="K112" s="43" t="s">
        <v>160</v>
      </c>
      <c r="L112" s="15">
        <v>2</v>
      </c>
      <c r="M112" s="24" t="s">
        <v>13</v>
      </c>
      <c r="N112" s="51"/>
      <c r="O112" s="51" t="str">
        <f>VLOOKUP(B112,base!$A$2:$K$137,11,0)</f>
        <v>V</v>
      </c>
      <c r="P112" s="36" t="s">
        <v>266</v>
      </c>
      <c r="Q112" s="35">
        <v>12</v>
      </c>
      <c r="R112" s="71" t="b">
        <f t="shared" si="11"/>
        <v>0</v>
      </c>
      <c r="S112" s="71" t="b">
        <f t="shared" si="9"/>
        <v>0</v>
      </c>
    </row>
    <row r="113" spans="2:19" x14ac:dyDescent="0.25">
      <c r="B113" s="50" t="str">
        <f t="shared" si="10"/>
        <v>103472 VIDI0004</v>
      </c>
      <c r="C113" s="37"/>
      <c r="D113" s="33">
        <v>300</v>
      </c>
      <c r="E113" s="41" t="s">
        <v>9</v>
      </c>
      <c r="F113" s="7">
        <v>3</v>
      </c>
      <c r="G113" s="7">
        <v>1</v>
      </c>
      <c r="H113" s="42">
        <v>103472</v>
      </c>
      <c r="I113" s="43" t="s">
        <v>162</v>
      </c>
      <c r="J113" s="29"/>
      <c r="K113" s="43" t="s">
        <v>163</v>
      </c>
      <c r="L113" s="69">
        <v>2</v>
      </c>
      <c r="M113" s="24" t="s">
        <v>26</v>
      </c>
      <c r="N113" s="51"/>
      <c r="O113" s="51" t="str">
        <f>VLOOKUP(B113,base!$A$2:$K$137,11,0)</f>
        <v>V</v>
      </c>
      <c r="P113" s="36" t="s">
        <v>259</v>
      </c>
      <c r="Q113" s="35">
        <v>15</v>
      </c>
      <c r="R113" s="71" t="b">
        <f t="shared" si="11"/>
        <v>0</v>
      </c>
      <c r="S113" s="71" t="b">
        <f t="shared" si="9"/>
        <v>0</v>
      </c>
    </row>
    <row r="114" spans="2:19" x14ac:dyDescent="0.25">
      <c r="B114" s="50" t="str">
        <f t="shared" si="10"/>
        <v>103472 VIDI0005</v>
      </c>
      <c r="C114" s="29"/>
      <c r="D114" s="33">
        <v>308</v>
      </c>
      <c r="E114" s="41" t="s">
        <v>9</v>
      </c>
      <c r="F114" s="15">
        <v>4</v>
      </c>
      <c r="G114" s="7">
        <v>2</v>
      </c>
      <c r="H114" s="42">
        <v>103472</v>
      </c>
      <c r="I114" s="43" t="s">
        <v>165</v>
      </c>
      <c r="J114" s="35"/>
      <c r="K114" s="43" t="s">
        <v>166</v>
      </c>
      <c r="L114" s="15">
        <v>2</v>
      </c>
      <c r="M114" s="24" t="s">
        <v>13</v>
      </c>
      <c r="N114" s="51"/>
      <c r="O114" s="51" t="str">
        <f>VLOOKUP(B114,base!$A$2:$K$137,11,0)</f>
        <v>V</v>
      </c>
      <c r="P114" s="36" t="s">
        <v>267</v>
      </c>
      <c r="Q114" s="35">
        <v>12</v>
      </c>
      <c r="R114" s="71" t="b">
        <f t="shared" si="11"/>
        <v>0</v>
      </c>
      <c r="S114" s="71" t="b">
        <f t="shared" si="9"/>
        <v>0</v>
      </c>
    </row>
    <row r="115" spans="2:19" x14ac:dyDescent="0.25">
      <c r="B115" s="50" t="str">
        <f t="shared" si="10"/>
        <v>103472 VIHU0005</v>
      </c>
      <c r="C115" s="44"/>
      <c r="D115" s="33">
        <v>286</v>
      </c>
      <c r="E115" s="41" t="s">
        <v>9</v>
      </c>
      <c r="F115" s="7">
        <v>1</v>
      </c>
      <c r="G115" s="7">
        <v>2</v>
      </c>
      <c r="H115" s="42">
        <v>103472</v>
      </c>
      <c r="I115" s="43" t="s">
        <v>168</v>
      </c>
      <c r="J115" s="29"/>
      <c r="K115" s="43" t="s">
        <v>169</v>
      </c>
      <c r="L115" s="7">
        <v>2</v>
      </c>
      <c r="M115" s="24" t="s">
        <v>13</v>
      </c>
      <c r="N115" s="51"/>
      <c r="O115" s="51" t="str">
        <f>VLOOKUP(B115,base!$A$2:$K$137,11,0)</f>
        <v>V</v>
      </c>
      <c r="P115" s="36" t="s">
        <v>244</v>
      </c>
      <c r="Q115" s="35">
        <v>20</v>
      </c>
      <c r="R115" s="71" t="b">
        <f t="shared" si="11"/>
        <v>0</v>
      </c>
      <c r="S115" s="71" t="b">
        <f t="shared" si="9"/>
        <v>0</v>
      </c>
    </row>
    <row r="116" spans="2:19" x14ac:dyDescent="0.25">
      <c r="B116" s="50" t="str">
        <f t="shared" si="10"/>
        <v>103472 VIHU0006</v>
      </c>
      <c r="C116" s="37"/>
      <c r="D116" s="33">
        <v>301</v>
      </c>
      <c r="E116" s="41" t="s">
        <v>9</v>
      </c>
      <c r="F116" s="7">
        <v>3</v>
      </c>
      <c r="G116" s="7">
        <v>1</v>
      </c>
      <c r="H116" s="42">
        <v>103472</v>
      </c>
      <c r="I116" s="43" t="s">
        <v>171</v>
      </c>
      <c r="J116" s="29"/>
      <c r="K116" s="43" t="s">
        <v>172</v>
      </c>
      <c r="L116" s="69">
        <v>2</v>
      </c>
      <c r="M116" s="24" t="s">
        <v>26</v>
      </c>
      <c r="N116" s="51"/>
      <c r="O116" s="51" t="str">
        <f>VLOOKUP(B116,base!$A$2:$K$137,11,0)</f>
        <v>V</v>
      </c>
      <c r="P116" s="36" t="s">
        <v>260</v>
      </c>
      <c r="Q116" s="35">
        <v>15</v>
      </c>
      <c r="R116" s="71" t="b">
        <f t="shared" si="11"/>
        <v>0</v>
      </c>
      <c r="S116" s="71" t="b">
        <f t="shared" si="9"/>
        <v>0</v>
      </c>
    </row>
    <row r="117" spans="2:19" x14ac:dyDescent="0.25">
      <c r="B117" s="50" t="str">
        <f t="shared" si="10"/>
        <v>103472 VIHU0007</v>
      </c>
      <c r="C117" s="29"/>
      <c r="D117" s="33">
        <v>302</v>
      </c>
      <c r="E117" s="41" t="s">
        <v>9</v>
      </c>
      <c r="F117" s="72">
        <v>3</v>
      </c>
      <c r="G117" s="7">
        <v>2</v>
      </c>
      <c r="H117" s="42">
        <v>103472</v>
      </c>
      <c r="I117" s="43" t="s">
        <v>174</v>
      </c>
      <c r="J117" s="29"/>
      <c r="K117" s="43" t="s">
        <v>175</v>
      </c>
      <c r="L117" s="72">
        <v>2</v>
      </c>
      <c r="M117" s="24" t="s">
        <v>13</v>
      </c>
      <c r="N117" s="51"/>
      <c r="O117" s="51" t="str">
        <f>VLOOKUP(B117,base!$A$2:$K$137,11,0)</f>
        <v>V</v>
      </c>
      <c r="P117" s="36" t="s">
        <v>261</v>
      </c>
      <c r="Q117" s="35">
        <v>15</v>
      </c>
      <c r="R117" s="71" t="b">
        <f t="shared" si="11"/>
        <v>0</v>
      </c>
      <c r="S117" s="71" t="b">
        <f t="shared" si="9"/>
        <v>0</v>
      </c>
    </row>
    <row r="118" spans="2:19" x14ac:dyDescent="0.25">
      <c r="B118" s="50" t="str">
        <f t="shared" si="10"/>
        <v>103472 VICF0027</v>
      </c>
      <c r="C118" s="37"/>
      <c r="D118" s="33">
        <v>341</v>
      </c>
      <c r="E118" s="41" t="s">
        <v>9</v>
      </c>
      <c r="F118" s="7">
        <v>9</v>
      </c>
      <c r="G118" s="7">
        <v>1</v>
      </c>
      <c r="H118" s="42">
        <v>103472</v>
      </c>
      <c r="I118" s="43" t="s">
        <v>177</v>
      </c>
      <c r="J118" s="29"/>
      <c r="K118" s="43" t="s">
        <v>178</v>
      </c>
      <c r="L118" s="69">
        <v>3</v>
      </c>
      <c r="M118" s="24" t="s">
        <v>26</v>
      </c>
      <c r="N118" s="51"/>
      <c r="O118" s="51" t="str">
        <f>VLOOKUP(B118,base!$A$2:$K$137,11,0)</f>
        <v>V</v>
      </c>
      <c r="P118" s="36" t="s">
        <v>297</v>
      </c>
      <c r="Q118" s="35">
        <v>10</v>
      </c>
      <c r="R118" s="71" t="b">
        <f t="shared" si="11"/>
        <v>0</v>
      </c>
      <c r="S118" s="71" t="b">
        <f t="shared" si="9"/>
        <v>0</v>
      </c>
    </row>
    <row r="119" spans="2:19" x14ac:dyDescent="0.25">
      <c r="B119" s="50" t="str">
        <f t="shared" si="10"/>
        <v>103472 VIAD0025</v>
      </c>
      <c r="C119" s="29"/>
      <c r="D119" s="33">
        <v>322</v>
      </c>
      <c r="E119" s="41" t="s">
        <v>9</v>
      </c>
      <c r="F119" s="15">
        <v>6</v>
      </c>
      <c r="G119" s="7">
        <v>2</v>
      </c>
      <c r="H119" s="42">
        <v>103472</v>
      </c>
      <c r="I119" s="43" t="s">
        <v>180</v>
      </c>
      <c r="J119" s="35"/>
      <c r="K119" s="43" t="s">
        <v>181</v>
      </c>
      <c r="L119" s="15">
        <v>2</v>
      </c>
      <c r="M119" s="24" t="s">
        <v>13</v>
      </c>
      <c r="N119" s="51"/>
      <c r="O119" s="51" t="str">
        <f>VLOOKUP(B119,base!$A$2:$K$137,11,0)</f>
        <v>V</v>
      </c>
      <c r="P119" s="36" t="s">
        <v>281</v>
      </c>
      <c r="Q119" s="35">
        <v>12</v>
      </c>
      <c r="R119" s="71" t="b">
        <f t="shared" si="11"/>
        <v>0</v>
      </c>
      <c r="S119" s="71" t="b">
        <f t="shared" si="9"/>
        <v>0</v>
      </c>
    </row>
    <row r="120" spans="2:19" x14ac:dyDescent="0.25">
      <c r="B120" s="50" t="str">
        <f t="shared" si="10"/>
        <v>103472 VIAD0026</v>
      </c>
      <c r="C120" s="29"/>
      <c r="D120" s="33">
        <v>336</v>
      </c>
      <c r="E120" s="41" t="s">
        <v>9</v>
      </c>
      <c r="F120" s="15">
        <v>8</v>
      </c>
      <c r="G120" s="7">
        <v>2</v>
      </c>
      <c r="H120" s="42">
        <v>103472</v>
      </c>
      <c r="I120" s="43" t="s">
        <v>183</v>
      </c>
      <c r="J120" s="35"/>
      <c r="K120" s="43" t="s">
        <v>184</v>
      </c>
      <c r="L120" s="15">
        <v>2</v>
      </c>
      <c r="M120" s="24" t="s">
        <v>13</v>
      </c>
      <c r="N120" s="51"/>
      <c r="O120" s="51" t="str">
        <f>VLOOKUP(B120,base!$A$2:$K$137,11,0)</f>
        <v>V</v>
      </c>
      <c r="P120" s="36" t="s">
        <v>293</v>
      </c>
      <c r="Q120" s="35">
        <v>12</v>
      </c>
      <c r="R120" s="71" t="b">
        <f t="shared" si="11"/>
        <v>0</v>
      </c>
      <c r="S120" s="71" t="b">
        <f t="shared" si="9"/>
        <v>0</v>
      </c>
    </row>
    <row r="121" spans="2:19" x14ac:dyDescent="0.25">
      <c r="B121" s="50" t="str">
        <f t="shared" si="10"/>
        <v>103472 VICB0007</v>
      </c>
      <c r="C121" s="44"/>
      <c r="D121" s="33">
        <v>287</v>
      </c>
      <c r="E121" s="41" t="s">
        <v>9</v>
      </c>
      <c r="F121" s="7">
        <v>1</v>
      </c>
      <c r="G121" s="7">
        <v>2</v>
      </c>
      <c r="H121" s="42">
        <v>103472</v>
      </c>
      <c r="I121" s="46" t="s">
        <v>186</v>
      </c>
      <c r="J121" s="29"/>
      <c r="K121" s="43" t="s">
        <v>187</v>
      </c>
      <c r="L121" s="7">
        <v>3</v>
      </c>
      <c r="M121" s="24" t="s">
        <v>13</v>
      </c>
      <c r="N121" s="51"/>
      <c r="O121" s="51" t="str">
        <f>VLOOKUP(B121,base!$A$2:$K$137,11,0)</f>
        <v>V</v>
      </c>
      <c r="P121" s="36" t="s">
        <v>245</v>
      </c>
      <c r="Q121" s="35">
        <v>20</v>
      </c>
      <c r="R121" s="71" t="b">
        <f t="shared" si="11"/>
        <v>0</v>
      </c>
      <c r="S121" s="71" t="b">
        <f t="shared" si="9"/>
        <v>0</v>
      </c>
    </row>
    <row r="122" spans="2:19" x14ac:dyDescent="0.25">
      <c r="B122" s="50" t="str">
        <f t="shared" si="10"/>
        <v>103472 VIMK0018</v>
      </c>
      <c r="C122" s="29"/>
      <c r="D122" s="33">
        <v>342</v>
      </c>
      <c r="E122" s="41" t="s">
        <v>9</v>
      </c>
      <c r="F122" s="7">
        <v>9</v>
      </c>
      <c r="G122" s="7">
        <v>2</v>
      </c>
      <c r="H122" s="42">
        <v>103472</v>
      </c>
      <c r="I122" s="46" t="s">
        <v>189</v>
      </c>
      <c r="J122" s="29"/>
      <c r="K122" s="43" t="s">
        <v>190</v>
      </c>
      <c r="L122" s="7">
        <v>2</v>
      </c>
      <c r="M122" s="24" t="s">
        <v>13</v>
      </c>
      <c r="N122" s="51"/>
      <c r="O122" s="51" t="str">
        <f>VLOOKUP(B122,base!$A$2:$K$137,11,0)</f>
        <v>V</v>
      </c>
      <c r="P122" s="36" t="s">
        <v>298</v>
      </c>
      <c r="Q122" s="35">
        <v>10</v>
      </c>
      <c r="R122" s="71" t="b">
        <f t="shared" si="11"/>
        <v>0</v>
      </c>
      <c r="S122" s="71" t="b">
        <f t="shared" si="9"/>
        <v>0</v>
      </c>
    </row>
    <row r="123" spans="2:19" x14ac:dyDescent="0.25">
      <c r="B123" s="50" t="str">
        <f t="shared" si="10"/>
        <v>103472 VIMK0019</v>
      </c>
      <c r="C123" s="37"/>
      <c r="D123" s="33">
        <v>337</v>
      </c>
      <c r="E123" s="41" t="s">
        <v>9</v>
      </c>
      <c r="F123" s="47">
        <v>8</v>
      </c>
      <c r="G123" s="7">
        <v>2</v>
      </c>
      <c r="H123" s="42">
        <v>103472</v>
      </c>
      <c r="I123" s="46" t="s">
        <v>192</v>
      </c>
      <c r="J123" s="35"/>
      <c r="K123" s="43" t="s">
        <v>193</v>
      </c>
      <c r="L123" s="72">
        <v>3</v>
      </c>
      <c r="M123" s="24" t="s">
        <v>13</v>
      </c>
      <c r="N123" s="51"/>
      <c r="O123" s="51" t="str">
        <f>VLOOKUP(B123,base!$A$2:$K$137,11,0)</f>
        <v>V</v>
      </c>
      <c r="P123" s="36" t="s">
        <v>294</v>
      </c>
      <c r="Q123" s="35">
        <v>12</v>
      </c>
      <c r="R123" s="71" t="b">
        <f t="shared" si="11"/>
        <v>0</v>
      </c>
      <c r="S123" s="71" t="b">
        <f t="shared" si="9"/>
        <v>0</v>
      </c>
    </row>
    <row r="124" spans="2:19" x14ac:dyDescent="0.25">
      <c r="B124" s="50" t="str">
        <f t="shared" si="10"/>
        <v>103472 VIAD0028</v>
      </c>
      <c r="C124" s="37"/>
      <c r="D124" s="33">
        <v>329</v>
      </c>
      <c r="E124" s="41" t="s">
        <v>9</v>
      </c>
      <c r="F124" s="7">
        <v>7</v>
      </c>
      <c r="G124" s="7">
        <v>1</v>
      </c>
      <c r="H124" s="42">
        <v>103472</v>
      </c>
      <c r="I124" s="43" t="s">
        <v>195</v>
      </c>
      <c r="J124" s="29"/>
      <c r="K124" s="43" t="s">
        <v>196</v>
      </c>
      <c r="L124" s="69">
        <v>2</v>
      </c>
      <c r="M124" s="24" t="s">
        <v>26</v>
      </c>
      <c r="N124" s="51"/>
      <c r="O124" s="51" t="str">
        <f>VLOOKUP(B124,base!$A$2:$K$137,11,0)</f>
        <v>V</v>
      </c>
      <c r="P124" s="36" t="s">
        <v>287</v>
      </c>
      <c r="Q124" s="35">
        <v>13</v>
      </c>
      <c r="R124" s="71" t="b">
        <f t="shared" si="11"/>
        <v>0</v>
      </c>
      <c r="S124" s="71" t="b">
        <f t="shared" si="9"/>
        <v>0</v>
      </c>
    </row>
    <row r="125" spans="2:19" x14ac:dyDescent="0.25">
      <c r="B125" s="50" t="str">
        <f t="shared" si="10"/>
        <v>103472 VIIN0026</v>
      </c>
      <c r="C125" s="44"/>
      <c r="D125" s="33">
        <v>288</v>
      </c>
      <c r="E125" s="41" t="s">
        <v>9</v>
      </c>
      <c r="F125" s="7">
        <v>1</v>
      </c>
      <c r="G125" s="7">
        <v>1</v>
      </c>
      <c r="H125" s="42">
        <v>103472</v>
      </c>
      <c r="I125" s="46" t="s">
        <v>198</v>
      </c>
      <c r="J125" s="29"/>
      <c r="K125" s="43" t="s">
        <v>199</v>
      </c>
      <c r="L125" s="69">
        <v>2</v>
      </c>
      <c r="M125" s="24" t="s">
        <v>26</v>
      </c>
      <c r="N125" s="51"/>
      <c r="O125" s="51" t="str">
        <f>VLOOKUP(B125,base!$A$2:$K$137,11,0)</f>
        <v>V</v>
      </c>
      <c r="P125" s="36" t="s">
        <v>246</v>
      </c>
      <c r="Q125" s="35">
        <v>20</v>
      </c>
      <c r="R125" s="71" t="b">
        <f t="shared" si="11"/>
        <v>0</v>
      </c>
      <c r="S125" s="71" t="b">
        <f t="shared" si="9"/>
        <v>0</v>
      </c>
    </row>
    <row r="126" spans="2:19" x14ac:dyDescent="0.25">
      <c r="B126" s="50" t="str">
        <f t="shared" si="10"/>
        <v>103472 VINI0018</v>
      </c>
      <c r="C126" s="29"/>
      <c r="D126" s="33">
        <v>330</v>
      </c>
      <c r="E126" s="41" t="s">
        <v>9</v>
      </c>
      <c r="F126" s="7">
        <v>7</v>
      </c>
      <c r="G126" s="7">
        <v>2</v>
      </c>
      <c r="H126" s="42">
        <v>103472</v>
      </c>
      <c r="I126" s="48" t="s">
        <v>202</v>
      </c>
      <c r="J126" s="29"/>
      <c r="K126" s="48" t="s">
        <v>203</v>
      </c>
      <c r="L126" s="72">
        <v>2</v>
      </c>
      <c r="M126" s="24" t="s">
        <v>13</v>
      </c>
      <c r="N126" s="51"/>
      <c r="O126" s="51" t="str">
        <f>VLOOKUP(B126,base!$A$2:$K$137,11,0)</f>
        <v>V</v>
      </c>
      <c r="P126" s="36" t="s">
        <v>288</v>
      </c>
      <c r="Q126" s="35">
        <v>13</v>
      </c>
      <c r="R126" s="71" t="b">
        <f t="shared" si="11"/>
        <v>0</v>
      </c>
      <c r="S126" s="71" t="b">
        <f t="shared" si="9"/>
        <v>0</v>
      </c>
    </row>
    <row r="127" spans="2:19" x14ac:dyDescent="0.25">
      <c r="B127" s="50" t="str">
        <f t="shared" si="10"/>
        <v>103472 VIMK0021</v>
      </c>
      <c r="C127" s="37"/>
      <c r="D127" s="33">
        <v>343</v>
      </c>
      <c r="E127" s="41" t="s">
        <v>9</v>
      </c>
      <c r="F127" s="7">
        <v>9</v>
      </c>
      <c r="G127" s="7">
        <v>2</v>
      </c>
      <c r="H127" s="42">
        <v>103472</v>
      </c>
      <c r="I127" s="43" t="s">
        <v>205</v>
      </c>
      <c r="J127" s="29"/>
      <c r="K127" s="43" t="s">
        <v>206</v>
      </c>
      <c r="L127" s="7">
        <v>3</v>
      </c>
      <c r="M127" s="24" t="s">
        <v>13</v>
      </c>
      <c r="N127" s="51"/>
      <c r="O127" s="51" t="str">
        <f>VLOOKUP(B127,base!$A$2:$K$137,11,0)</f>
        <v>V</v>
      </c>
      <c r="P127" s="36" t="s">
        <v>299</v>
      </c>
      <c r="Q127" s="35">
        <v>10</v>
      </c>
      <c r="R127" s="71" t="b">
        <f t="shared" si="11"/>
        <v>0</v>
      </c>
      <c r="S127" s="71" t="b">
        <f t="shared" si="9"/>
        <v>0</v>
      </c>
    </row>
    <row r="128" spans="2:19" x14ac:dyDescent="0.25">
      <c r="B128" s="50" t="str">
        <f t="shared" si="10"/>
        <v>103472 VIAD0029</v>
      </c>
      <c r="C128" s="29"/>
      <c r="D128" s="33">
        <v>294</v>
      </c>
      <c r="E128" s="41" t="s">
        <v>9</v>
      </c>
      <c r="F128" s="15">
        <v>2</v>
      </c>
      <c r="G128" s="7">
        <v>2</v>
      </c>
      <c r="H128" s="42">
        <v>103472</v>
      </c>
      <c r="I128" s="43" t="s">
        <v>208</v>
      </c>
      <c r="J128" s="35"/>
      <c r="K128" s="43" t="s">
        <v>209</v>
      </c>
      <c r="L128" s="15">
        <v>2</v>
      </c>
      <c r="M128" s="24" t="s">
        <v>13</v>
      </c>
      <c r="N128" s="51"/>
      <c r="O128" s="51" t="str">
        <f>VLOOKUP(B128,base!$A$2:$K$137,11,0)</f>
        <v>V</v>
      </c>
      <c r="P128" s="36" t="s">
        <v>253</v>
      </c>
      <c r="Q128" s="35">
        <v>14</v>
      </c>
      <c r="R128" s="71" t="b">
        <f t="shared" si="11"/>
        <v>0</v>
      </c>
      <c r="S128" s="71" t="b">
        <f t="shared" si="9"/>
        <v>0</v>
      </c>
    </row>
    <row r="129" spans="2:19" x14ac:dyDescent="0.25">
      <c r="B129" s="50" t="str">
        <f t="shared" si="10"/>
        <v>103472 VIMK0022</v>
      </c>
      <c r="C129" s="37"/>
      <c r="D129" s="33">
        <v>315</v>
      </c>
      <c r="E129" s="41" t="s">
        <v>9</v>
      </c>
      <c r="F129" s="7">
        <v>5</v>
      </c>
      <c r="G129" s="7">
        <v>1</v>
      </c>
      <c r="H129" s="42">
        <v>103472</v>
      </c>
      <c r="I129" s="43" t="s">
        <v>211</v>
      </c>
      <c r="J129" s="29"/>
      <c r="K129" s="43" t="s">
        <v>212</v>
      </c>
      <c r="L129" s="69">
        <v>3</v>
      </c>
      <c r="M129" s="24" t="s">
        <v>26</v>
      </c>
      <c r="N129" s="51"/>
      <c r="O129" s="51" t="str">
        <f>VLOOKUP(B129,base!$A$2:$K$137,11,0)</f>
        <v>V</v>
      </c>
      <c r="P129" s="36" t="s">
        <v>274</v>
      </c>
      <c r="Q129" s="35">
        <v>13</v>
      </c>
      <c r="R129" s="71" t="b">
        <f t="shared" si="11"/>
        <v>0</v>
      </c>
      <c r="S129" s="71" t="b">
        <f t="shared" si="9"/>
        <v>0</v>
      </c>
    </row>
    <row r="130" spans="2:19" x14ac:dyDescent="0.25">
      <c r="B130" s="50" t="str">
        <f t="shared" ref="B130:B135" si="12">CONCATENATE(H130," ",K130)</f>
        <v>103472 VICF0039</v>
      </c>
      <c r="C130" s="29"/>
      <c r="D130" s="33">
        <v>323</v>
      </c>
      <c r="E130" s="41" t="s">
        <v>9</v>
      </c>
      <c r="F130" s="15">
        <v>6</v>
      </c>
      <c r="G130" s="7">
        <v>2</v>
      </c>
      <c r="H130" s="42">
        <v>103472</v>
      </c>
      <c r="I130" s="43" t="s">
        <v>214</v>
      </c>
      <c r="J130" s="35"/>
      <c r="K130" s="43" t="s">
        <v>215</v>
      </c>
      <c r="L130" s="15">
        <v>3</v>
      </c>
      <c r="M130" s="24" t="s">
        <v>13</v>
      </c>
      <c r="N130" s="51"/>
      <c r="O130" s="51" t="str">
        <f>VLOOKUP(B130,base!$A$2:$K$137,11,0)</f>
        <v>V</v>
      </c>
      <c r="P130" s="36" t="s">
        <v>282</v>
      </c>
      <c r="Q130" s="35">
        <v>12</v>
      </c>
      <c r="R130" s="71" t="b">
        <f t="shared" si="11"/>
        <v>0</v>
      </c>
      <c r="S130" s="71" t="b">
        <f t="shared" si="9"/>
        <v>0</v>
      </c>
    </row>
    <row r="131" spans="2:19" x14ac:dyDescent="0.25">
      <c r="B131" s="50" t="str">
        <f t="shared" si="12"/>
        <v>103472 VIMK0024</v>
      </c>
      <c r="C131" s="37"/>
      <c r="D131" s="33">
        <v>309</v>
      </c>
      <c r="E131" s="41" t="s">
        <v>9</v>
      </c>
      <c r="F131" s="15">
        <v>4</v>
      </c>
      <c r="G131" s="7">
        <v>2</v>
      </c>
      <c r="H131" s="42">
        <v>103472</v>
      </c>
      <c r="I131" s="43" t="s">
        <v>217</v>
      </c>
      <c r="J131" s="35"/>
      <c r="K131" s="43" t="s">
        <v>218</v>
      </c>
      <c r="L131" s="15">
        <v>3</v>
      </c>
      <c r="M131" s="24" t="s">
        <v>13</v>
      </c>
      <c r="N131" s="51"/>
      <c r="O131" s="51" t="str">
        <f>VLOOKUP(B131,base!$A$2:$K$137,11,0)</f>
        <v>V</v>
      </c>
      <c r="P131" s="36" t="s">
        <v>268</v>
      </c>
      <c r="Q131" s="35">
        <v>12</v>
      </c>
      <c r="R131" s="71" t="b">
        <f t="shared" si="11"/>
        <v>0</v>
      </c>
      <c r="S131" s="71" t="b">
        <f t="shared" si="9"/>
        <v>0</v>
      </c>
    </row>
    <row r="132" spans="2:19" x14ac:dyDescent="0.25">
      <c r="B132" s="50" t="str">
        <f t="shared" si="12"/>
        <v>103472 VIDI0006</v>
      </c>
      <c r="C132" s="29"/>
      <c r="D132" s="29"/>
      <c r="E132" s="41" t="s">
        <v>9</v>
      </c>
      <c r="F132" s="15">
        <v>10</v>
      </c>
      <c r="G132" s="7">
        <v>2</v>
      </c>
      <c r="H132" s="42">
        <v>103472</v>
      </c>
      <c r="I132" s="38" t="s">
        <v>220</v>
      </c>
      <c r="J132" s="35" t="s">
        <v>304</v>
      </c>
      <c r="K132" s="43" t="s">
        <v>221</v>
      </c>
      <c r="L132" s="15">
        <v>3</v>
      </c>
      <c r="M132" s="24" t="s">
        <v>13</v>
      </c>
      <c r="N132" s="51"/>
      <c r="O132" s="51" t="str">
        <f>VLOOKUP(B132,base!$A$2:$K$137,11,0)</f>
        <v>V</v>
      </c>
      <c r="P132" s="36"/>
      <c r="Q132" s="35">
        <v>20</v>
      </c>
      <c r="R132" s="71" t="e">
        <f>EXACT(I132,#REF!)</f>
        <v>#REF!</v>
      </c>
    </row>
    <row r="133" spans="2:19" x14ac:dyDescent="0.25">
      <c r="B133" s="50" t="str">
        <f t="shared" si="12"/>
        <v>103472 VIIN0038</v>
      </c>
      <c r="C133" s="37"/>
      <c r="D133" s="33">
        <v>295</v>
      </c>
      <c r="E133" s="41" t="s">
        <v>9</v>
      </c>
      <c r="F133" s="15">
        <v>2</v>
      </c>
      <c r="G133" s="7">
        <v>1</v>
      </c>
      <c r="H133" s="42">
        <v>103472</v>
      </c>
      <c r="I133" s="43" t="s">
        <v>222</v>
      </c>
      <c r="J133" s="35"/>
      <c r="K133" s="43" t="s">
        <v>223</v>
      </c>
      <c r="L133" s="69">
        <v>2</v>
      </c>
      <c r="M133" s="24" t="s">
        <v>26</v>
      </c>
      <c r="N133" s="51"/>
      <c r="O133" s="51" t="str">
        <f>VLOOKUP(B133,base!$A$2:$K$137,11,0)</f>
        <v>V</v>
      </c>
      <c r="P133" s="36" t="s">
        <v>254</v>
      </c>
      <c r="Q133" s="35">
        <v>14</v>
      </c>
      <c r="R133" s="71" t="b">
        <f>EXACT(I133,I134)</f>
        <v>0</v>
      </c>
      <c r="S133" s="71" t="b">
        <f>EXACT(P133,P134)</f>
        <v>0</v>
      </c>
    </row>
    <row r="134" spans="2:19" x14ac:dyDescent="0.25">
      <c r="B134" s="50" t="str">
        <f t="shared" si="12"/>
        <v>103472 VIAD0031</v>
      </c>
      <c r="C134" s="37"/>
      <c r="D134" s="33">
        <v>316</v>
      </c>
      <c r="E134" s="41" t="s">
        <v>9</v>
      </c>
      <c r="F134" s="7">
        <v>5</v>
      </c>
      <c r="G134" s="7">
        <v>2</v>
      </c>
      <c r="H134" s="42">
        <v>103472</v>
      </c>
      <c r="I134" s="43" t="s">
        <v>225</v>
      </c>
      <c r="J134" s="29"/>
      <c r="K134" s="43" t="s">
        <v>226</v>
      </c>
      <c r="L134" s="7">
        <v>2</v>
      </c>
      <c r="M134" s="24" t="s">
        <v>13</v>
      </c>
      <c r="N134" s="51"/>
      <c r="O134" s="51" t="str">
        <f>VLOOKUP(B134,base!$A$2:$K$137,11,0)</f>
        <v>V</v>
      </c>
      <c r="P134" s="36" t="s">
        <v>275</v>
      </c>
      <c r="Q134" s="35">
        <v>13</v>
      </c>
      <c r="R134" s="71" t="b">
        <f>EXACT(I134,I135)</f>
        <v>0</v>
      </c>
      <c r="S134" s="71" t="b">
        <f>EXACT(P134,P135)</f>
        <v>0</v>
      </c>
    </row>
    <row r="135" spans="2:19" x14ac:dyDescent="0.25">
      <c r="B135" s="50" t="str">
        <f t="shared" si="12"/>
        <v>103472 VIIN0040</v>
      </c>
      <c r="C135" s="37"/>
      <c r="D135" s="29"/>
      <c r="E135" s="41" t="s">
        <v>9</v>
      </c>
      <c r="F135" s="15">
        <v>10</v>
      </c>
      <c r="G135" s="7">
        <v>2</v>
      </c>
      <c r="H135" s="42">
        <v>103472</v>
      </c>
      <c r="I135" s="43" t="s">
        <v>228</v>
      </c>
      <c r="J135" s="35"/>
      <c r="K135" s="43" t="s">
        <v>229</v>
      </c>
      <c r="L135" s="15">
        <v>2</v>
      </c>
      <c r="M135" s="24" t="s">
        <v>13</v>
      </c>
      <c r="N135" s="51"/>
      <c r="O135" s="51" t="str">
        <f>VLOOKUP(B135,base!$A$2:$K$137,11,0)</f>
        <v>V</v>
      </c>
      <c r="P135" s="36" t="s">
        <v>303</v>
      </c>
      <c r="Q135" s="35">
        <v>12</v>
      </c>
      <c r="R135" s="71" t="e">
        <f>EXACT(I135,#REF!)</f>
        <v>#REF!</v>
      </c>
      <c r="S135" s="71" t="e">
        <f>EXACT(P135,#REF!)</f>
        <v>#REF!</v>
      </c>
    </row>
  </sheetData>
  <autoFilter ref="B1:S1">
    <sortState ref="B2:S135">
      <sortCondition ref="E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zoomScaleNormal="100" workbookViewId="0">
      <pane ySplit="1" topLeftCell="A2" activePane="bottomLeft" state="frozen"/>
      <selection pane="bottomLeft" activeCell="A41" sqref="A41:XFD45"/>
    </sheetView>
  </sheetViews>
  <sheetFormatPr baseColWidth="10" defaultRowHeight="11.25" x14ac:dyDescent="0.2"/>
  <cols>
    <col min="1" max="1" width="6.140625" style="71" bestFit="1" customWidth="1"/>
    <col min="2" max="2" width="6.42578125" style="71" bestFit="1" customWidth="1"/>
    <col min="3" max="3" width="38.42578125" style="71" customWidth="1"/>
    <col min="4" max="4" width="10.140625" style="71" customWidth="1"/>
    <col min="5" max="5" width="5.140625" style="71" bestFit="1" customWidth="1"/>
    <col min="6" max="6" width="17.42578125" style="71" customWidth="1"/>
    <col min="7" max="16384" width="11.42578125" style="71"/>
  </cols>
  <sheetData>
    <row r="1" spans="1:6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x14ac:dyDescent="0.2">
      <c r="A2" s="15">
        <v>1</v>
      </c>
      <c r="B2" s="15">
        <v>1</v>
      </c>
      <c r="C2" s="149" t="s">
        <v>140</v>
      </c>
      <c r="D2" s="149" t="s">
        <v>143</v>
      </c>
      <c r="E2" s="74">
        <v>2</v>
      </c>
      <c r="F2" s="75" t="s">
        <v>26</v>
      </c>
    </row>
    <row r="3" spans="1:6" x14ac:dyDescent="0.2">
      <c r="A3" s="15">
        <v>2</v>
      </c>
      <c r="B3" s="15">
        <v>1</v>
      </c>
      <c r="C3" s="149" t="s">
        <v>144</v>
      </c>
      <c r="D3" s="149" t="s">
        <v>146</v>
      </c>
      <c r="E3" s="74">
        <v>2</v>
      </c>
      <c r="F3" s="75" t="s">
        <v>26</v>
      </c>
    </row>
    <row r="4" spans="1:6" x14ac:dyDescent="0.2">
      <c r="A4" s="15">
        <v>3</v>
      </c>
      <c r="B4" s="15">
        <v>2</v>
      </c>
      <c r="C4" s="149" t="s">
        <v>147</v>
      </c>
      <c r="D4" s="149" t="s">
        <v>149</v>
      </c>
      <c r="E4" s="74">
        <v>2</v>
      </c>
      <c r="F4" s="75" t="s">
        <v>13</v>
      </c>
    </row>
    <row r="5" spans="1:6" x14ac:dyDescent="0.2">
      <c r="A5" s="15">
        <v>4</v>
      </c>
      <c r="B5" s="15">
        <v>1</v>
      </c>
      <c r="C5" s="149" t="s">
        <v>150</v>
      </c>
      <c r="D5" s="149" t="s">
        <v>152</v>
      </c>
      <c r="E5" s="74">
        <v>2</v>
      </c>
      <c r="F5" s="75" t="s">
        <v>26</v>
      </c>
    </row>
    <row r="6" spans="1:6" x14ac:dyDescent="0.2">
      <c r="A6" s="15">
        <v>5</v>
      </c>
      <c r="B6" s="15">
        <v>2</v>
      </c>
      <c r="C6" s="149" t="s">
        <v>153</v>
      </c>
      <c r="D6" s="149" t="s">
        <v>155</v>
      </c>
      <c r="E6" s="74">
        <v>2</v>
      </c>
      <c r="F6" s="75" t="s">
        <v>13</v>
      </c>
    </row>
    <row r="7" spans="1:6" x14ac:dyDescent="0.2">
      <c r="A7" s="15">
        <v>6</v>
      </c>
      <c r="B7" s="15">
        <v>1</v>
      </c>
      <c r="C7" s="149" t="s">
        <v>156</v>
      </c>
      <c r="D7" s="149" t="s">
        <v>158</v>
      </c>
      <c r="E7" s="74">
        <v>2</v>
      </c>
      <c r="F7" s="75" t="s">
        <v>26</v>
      </c>
    </row>
    <row r="8" spans="1:6" x14ac:dyDescent="0.2">
      <c r="A8" s="15">
        <v>1</v>
      </c>
      <c r="B8" s="15">
        <v>2</v>
      </c>
      <c r="C8" s="13" t="s">
        <v>113</v>
      </c>
      <c r="D8" s="13" t="s">
        <v>115</v>
      </c>
      <c r="E8" s="74">
        <v>2</v>
      </c>
      <c r="F8" s="75" t="s">
        <v>26</v>
      </c>
    </row>
    <row r="9" spans="1:6" x14ac:dyDescent="0.2">
      <c r="A9" s="15">
        <v>5</v>
      </c>
      <c r="B9" s="15">
        <v>2</v>
      </c>
      <c r="C9" s="13" t="s">
        <v>11</v>
      </c>
      <c r="D9" s="13" t="s">
        <v>17</v>
      </c>
      <c r="E9" s="74">
        <v>3</v>
      </c>
      <c r="F9" s="75" t="s">
        <v>13</v>
      </c>
    </row>
    <row r="10" spans="1:6" x14ac:dyDescent="0.2">
      <c r="A10" s="15">
        <v>5</v>
      </c>
      <c r="B10" s="15">
        <v>2</v>
      </c>
      <c r="C10" s="43" t="s">
        <v>11</v>
      </c>
      <c r="D10" s="43" t="s">
        <v>12</v>
      </c>
      <c r="E10" s="74">
        <v>3</v>
      </c>
      <c r="F10" s="75" t="s">
        <v>13</v>
      </c>
    </row>
    <row r="11" spans="1:6" x14ac:dyDescent="0.2">
      <c r="A11" s="15">
        <v>7</v>
      </c>
      <c r="B11" s="15">
        <v>2</v>
      </c>
      <c r="C11" s="13" t="s">
        <v>19</v>
      </c>
      <c r="D11" s="13" t="s">
        <v>22</v>
      </c>
      <c r="E11" s="74">
        <v>3</v>
      </c>
      <c r="F11" s="75" t="s">
        <v>13</v>
      </c>
    </row>
    <row r="12" spans="1:6" x14ac:dyDescent="0.2">
      <c r="A12" s="15">
        <v>7</v>
      </c>
      <c r="B12" s="15">
        <v>2</v>
      </c>
      <c r="C12" s="43" t="s">
        <v>19</v>
      </c>
      <c r="D12" s="43" t="s">
        <v>20</v>
      </c>
      <c r="E12" s="74">
        <v>3</v>
      </c>
      <c r="F12" s="75" t="s">
        <v>13</v>
      </c>
    </row>
    <row r="13" spans="1:6" x14ac:dyDescent="0.2">
      <c r="A13" s="15">
        <v>7</v>
      </c>
      <c r="B13" s="15">
        <v>2</v>
      </c>
      <c r="C13" s="13" t="s">
        <v>24</v>
      </c>
      <c r="D13" s="13" t="s">
        <v>27</v>
      </c>
      <c r="E13" s="74">
        <v>3</v>
      </c>
      <c r="F13" s="75" t="s">
        <v>13</v>
      </c>
    </row>
    <row r="14" spans="1:6" x14ac:dyDescent="0.2">
      <c r="A14" s="15">
        <v>7</v>
      </c>
      <c r="B14" s="15">
        <v>2</v>
      </c>
      <c r="C14" s="43" t="s">
        <v>24</v>
      </c>
      <c r="D14" s="43" t="s">
        <v>25</v>
      </c>
      <c r="E14" s="74">
        <v>3</v>
      </c>
      <c r="F14" s="75" t="s">
        <v>13</v>
      </c>
    </row>
    <row r="15" spans="1:6" x14ac:dyDescent="0.2">
      <c r="A15" s="15">
        <v>3</v>
      </c>
      <c r="B15" s="15">
        <v>2</v>
      </c>
      <c r="C15" s="13" t="s">
        <v>28</v>
      </c>
      <c r="D15" s="13" t="s">
        <v>30</v>
      </c>
      <c r="E15" s="74">
        <v>3</v>
      </c>
      <c r="F15" s="75" t="s">
        <v>13</v>
      </c>
    </row>
    <row r="16" spans="1:6" x14ac:dyDescent="0.2">
      <c r="A16" s="15">
        <v>3</v>
      </c>
      <c r="B16" s="15">
        <v>2</v>
      </c>
      <c r="C16" s="43" t="s">
        <v>28</v>
      </c>
      <c r="D16" s="43" t="s">
        <v>29</v>
      </c>
      <c r="E16" s="74">
        <v>3</v>
      </c>
      <c r="F16" s="75" t="s">
        <v>13</v>
      </c>
    </row>
    <row r="17" spans="1:6" x14ac:dyDescent="0.2">
      <c r="A17" s="15">
        <v>10</v>
      </c>
      <c r="B17" s="15">
        <v>1</v>
      </c>
      <c r="C17" s="43" t="s">
        <v>31</v>
      </c>
      <c r="D17" s="43" t="s">
        <v>32</v>
      </c>
      <c r="E17" s="74">
        <v>3</v>
      </c>
      <c r="F17" s="75" t="s">
        <v>26</v>
      </c>
    </row>
    <row r="18" spans="1:6" x14ac:dyDescent="0.2">
      <c r="A18" s="15">
        <v>2</v>
      </c>
      <c r="B18" s="15">
        <v>1</v>
      </c>
      <c r="C18" s="13" t="s">
        <v>34</v>
      </c>
      <c r="D18" s="13" t="s">
        <v>37</v>
      </c>
      <c r="E18" s="74">
        <v>3</v>
      </c>
      <c r="F18" s="75" t="s">
        <v>26</v>
      </c>
    </row>
    <row r="19" spans="1:6" x14ac:dyDescent="0.2">
      <c r="A19" s="15">
        <v>2</v>
      </c>
      <c r="B19" s="15">
        <v>1</v>
      </c>
      <c r="C19" s="43" t="s">
        <v>34</v>
      </c>
      <c r="D19" s="43" t="s">
        <v>35</v>
      </c>
      <c r="E19" s="74">
        <v>3</v>
      </c>
      <c r="F19" s="75" t="s">
        <v>26</v>
      </c>
    </row>
    <row r="20" spans="1:6" x14ac:dyDescent="0.2">
      <c r="A20" s="15">
        <v>3</v>
      </c>
      <c r="B20" s="15">
        <v>2</v>
      </c>
      <c r="C20" s="13" t="s">
        <v>38</v>
      </c>
      <c r="D20" s="13" t="s">
        <v>40</v>
      </c>
      <c r="E20" s="74">
        <v>3</v>
      </c>
      <c r="F20" s="75" t="s">
        <v>13</v>
      </c>
    </row>
    <row r="21" spans="1:6" x14ac:dyDescent="0.2">
      <c r="A21" s="15">
        <v>3</v>
      </c>
      <c r="B21" s="15">
        <v>2</v>
      </c>
      <c r="C21" s="43" t="s">
        <v>38</v>
      </c>
      <c r="D21" s="43" t="s">
        <v>39</v>
      </c>
      <c r="E21" s="74">
        <v>3</v>
      </c>
      <c r="F21" s="75" t="s">
        <v>13</v>
      </c>
    </row>
    <row r="22" spans="1:6" x14ac:dyDescent="0.2">
      <c r="A22" s="15">
        <v>4</v>
      </c>
      <c r="B22" s="15">
        <v>1</v>
      </c>
      <c r="C22" s="13" t="s">
        <v>41</v>
      </c>
      <c r="D22" s="13" t="s">
        <v>44</v>
      </c>
      <c r="E22" s="74">
        <v>3</v>
      </c>
      <c r="F22" s="75" t="s">
        <v>26</v>
      </c>
    </row>
    <row r="23" spans="1:6" x14ac:dyDescent="0.2">
      <c r="A23" s="15">
        <v>4</v>
      </c>
      <c r="B23" s="15">
        <v>1</v>
      </c>
      <c r="C23" s="43" t="s">
        <v>41</v>
      </c>
      <c r="D23" s="43" t="s">
        <v>42</v>
      </c>
      <c r="E23" s="74">
        <v>3</v>
      </c>
      <c r="F23" s="75" t="s">
        <v>26</v>
      </c>
    </row>
    <row r="24" spans="1:6" x14ac:dyDescent="0.2">
      <c r="A24" s="15">
        <v>1</v>
      </c>
      <c r="B24" s="15">
        <v>1</v>
      </c>
      <c r="C24" s="13" t="s">
        <v>45</v>
      </c>
      <c r="D24" s="79" t="s">
        <v>48</v>
      </c>
      <c r="E24" s="74">
        <v>1</v>
      </c>
      <c r="F24" s="75" t="s">
        <v>26</v>
      </c>
    </row>
    <row r="25" spans="1:6" x14ac:dyDescent="0.2">
      <c r="A25" s="15">
        <v>1</v>
      </c>
      <c r="B25" s="15">
        <v>1</v>
      </c>
      <c r="C25" s="43" t="s">
        <v>45</v>
      </c>
      <c r="D25" s="43" t="s">
        <v>46</v>
      </c>
      <c r="E25" s="74">
        <v>1</v>
      </c>
      <c r="F25" s="75" t="s">
        <v>26</v>
      </c>
    </row>
    <row r="26" spans="1:6" x14ac:dyDescent="0.2">
      <c r="A26" s="27">
        <v>1</v>
      </c>
      <c r="B26" s="15">
        <v>2</v>
      </c>
      <c r="C26" s="150" t="s">
        <v>45</v>
      </c>
      <c r="D26" s="79" t="s">
        <v>48</v>
      </c>
      <c r="E26" s="27">
        <v>1</v>
      </c>
      <c r="F26" s="148" t="s">
        <v>13</v>
      </c>
    </row>
    <row r="27" spans="1:6" x14ac:dyDescent="0.2">
      <c r="A27" s="15">
        <v>4</v>
      </c>
      <c r="B27" s="15">
        <v>1</v>
      </c>
      <c r="C27" s="13" t="s">
        <v>49</v>
      </c>
      <c r="D27" s="13" t="s">
        <v>51</v>
      </c>
      <c r="E27" s="74">
        <v>2</v>
      </c>
      <c r="F27" s="75" t="s">
        <v>26</v>
      </c>
    </row>
    <row r="28" spans="1:6" x14ac:dyDescent="0.2">
      <c r="A28" s="15">
        <v>4</v>
      </c>
      <c r="B28" s="15">
        <v>1</v>
      </c>
      <c r="C28" s="43" t="s">
        <v>49</v>
      </c>
      <c r="D28" s="43" t="s">
        <v>50</v>
      </c>
      <c r="E28" s="74">
        <v>2</v>
      </c>
      <c r="F28" s="75" t="s">
        <v>26</v>
      </c>
    </row>
    <row r="29" spans="1:6" x14ac:dyDescent="0.2">
      <c r="A29" s="15">
        <v>2</v>
      </c>
      <c r="B29" s="15">
        <v>2</v>
      </c>
      <c r="C29" s="13" t="s">
        <v>52</v>
      </c>
      <c r="D29" s="13" t="s">
        <v>54</v>
      </c>
      <c r="E29" s="74">
        <v>3</v>
      </c>
      <c r="F29" s="75" t="s">
        <v>13</v>
      </c>
    </row>
    <row r="30" spans="1:6" x14ac:dyDescent="0.2">
      <c r="A30" s="15">
        <v>2</v>
      </c>
      <c r="B30" s="15">
        <v>2</v>
      </c>
      <c r="C30" s="43" t="s">
        <v>52</v>
      </c>
      <c r="D30" s="43" t="s">
        <v>53</v>
      </c>
      <c r="E30" s="74">
        <v>3</v>
      </c>
      <c r="F30" s="75" t="s">
        <v>13</v>
      </c>
    </row>
    <row r="31" spans="1:6" x14ac:dyDescent="0.2">
      <c r="A31" s="15">
        <v>2</v>
      </c>
      <c r="B31" s="15">
        <v>2</v>
      </c>
      <c r="C31" s="13" t="s">
        <v>55</v>
      </c>
      <c r="D31" s="13" t="s">
        <v>57</v>
      </c>
      <c r="E31" s="74">
        <v>2</v>
      </c>
      <c r="F31" s="75" t="s">
        <v>13</v>
      </c>
    </row>
    <row r="32" spans="1:6" x14ac:dyDescent="0.2">
      <c r="A32" s="15">
        <v>2</v>
      </c>
      <c r="B32" s="15">
        <v>2</v>
      </c>
      <c r="C32" s="43" t="s">
        <v>55</v>
      </c>
      <c r="D32" s="43" t="s">
        <v>56</v>
      </c>
      <c r="E32" s="74">
        <v>2</v>
      </c>
      <c r="F32" s="75" t="s">
        <v>13</v>
      </c>
    </row>
    <row r="33" spans="1:6" x14ac:dyDescent="0.2">
      <c r="A33" s="15">
        <v>7</v>
      </c>
      <c r="B33" s="15">
        <v>1</v>
      </c>
      <c r="C33" s="13" t="s">
        <v>58</v>
      </c>
      <c r="D33" s="13" t="s">
        <v>60</v>
      </c>
      <c r="E33" s="74">
        <v>3</v>
      </c>
      <c r="F33" s="75" t="s">
        <v>26</v>
      </c>
    </row>
    <row r="34" spans="1:6" x14ac:dyDescent="0.2">
      <c r="A34" s="15">
        <v>7</v>
      </c>
      <c r="B34" s="15">
        <v>1</v>
      </c>
      <c r="C34" s="43" t="s">
        <v>58</v>
      </c>
      <c r="D34" s="43" t="s">
        <v>59</v>
      </c>
      <c r="E34" s="74">
        <v>3</v>
      </c>
      <c r="F34" s="75" t="s">
        <v>26</v>
      </c>
    </row>
    <row r="35" spans="1:6" x14ac:dyDescent="0.2">
      <c r="A35" s="15">
        <v>4</v>
      </c>
      <c r="B35" s="15">
        <v>1</v>
      </c>
      <c r="C35" s="13" t="s">
        <v>61</v>
      </c>
      <c r="D35" s="13" t="s">
        <v>63</v>
      </c>
      <c r="E35" s="74">
        <v>3</v>
      </c>
      <c r="F35" s="75" t="s">
        <v>26</v>
      </c>
    </row>
    <row r="36" spans="1:6" x14ac:dyDescent="0.2">
      <c r="A36" s="15">
        <v>4</v>
      </c>
      <c r="B36" s="15">
        <v>1</v>
      </c>
      <c r="C36" s="43" t="s">
        <v>61</v>
      </c>
      <c r="D36" s="43" t="s">
        <v>62</v>
      </c>
      <c r="E36" s="74">
        <v>3</v>
      </c>
      <c r="F36" s="75" t="s">
        <v>26</v>
      </c>
    </row>
    <row r="37" spans="1:6" x14ac:dyDescent="0.2">
      <c r="A37" s="15">
        <v>6</v>
      </c>
      <c r="B37" s="15">
        <v>1</v>
      </c>
      <c r="C37" s="13" t="s">
        <v>64</v>
      </c>
      <c r="D37" s="13" t="s">
        <v>66</v>
      </c>
      <c r="E37" s="74">
        <v>2</v>
      </c>
      <c r="F37" s="75" t="s">
        <v>26</v>
      </c>
    </row>
    <row r="38" spans="1:6" x14ac:dyDescent="0.2">
      <c r="A38" s="15">
        <v>6</v>
      </c>
      <c r="B38" s="15">
        <v>1</v>
      </c>
      <c r="C38" s="43" t="s">
        <v>64</v>
      </c>
      <c r="D38" s="43" t="s">
        <v>65</v>
      </c>
      <c r="E38" s="74">
        <v>2</v>
      </c>
      <c r="F38" s="75" t="s">
        <v>26</v>
      </c>
    </row>
    <row r="39" spans="1:6" x14ac:dyDescent="0.2">
      <c r="A39" s="15">
        <v>5</v>
      </c>
      <c r="B39" s="15">
        <v>1</v>
      </c>
      <c r="C39" s="13" t="s">
        <v>67</v>
      </c>
      <c r="D39" s="13" t="s">
        <v>69</v>
      </c>
      <c r="E39" s="74">
        <v>2</v>
      </c>
      <c r="F39" s="75" t="s">
        <v>26</v>
      </c>
    </row>
    <row r="40" spans="1:6" x14ac:dyDescent="0.2">
      <c r="A40" s="15">
        <v>5</v>
      </c>
      <c r="B40" s="15">
        <v>1</v>
      </c>
      <c r="C40" s="43" t="s">
        <v>67</v>
      </c>
      <c r="D40" s="43" t="s">
        <v>68</v>
      </c>
      <c r="E40" s="74">
        <v>2</v>
      </c>
      <c r="F40" s="75" t="s">
        <v>26</v>
      </c>
    </row>
    <row r="41" spans="1:6" x14ac:dyDescent="0.2">
      <c r="A41" s="15">
        <v>7</v>
      </c>
      <c r="B41" s="15">
        <v>1</v>
      </c>
      <c r="C41" s="68" t="s">
        <v>78</v>
      </c>
      <c r="D41" s="13" t="s">
        <v>81</v>
      </c>
      <c r="E41" s="74">
        <v>2</v>
      </c>
      <c r="F41" s="75" t="s">
        <v>26</v>
      </c>
    </row>
    <row r="42" spans="1:6" x14ac:dyDescent="0.2">
      <c r="A42" s="15">
        <v>7</v>
      </c>
      <c r="B42" s="15">
        <v>1</v>
      </c>
      <c r="C42" s="43" t="s">
        <v>78</v>
      </c>
      <c r="D42" s="43" t="s">
        <v>79</v>
      </c>
      <c r="E42" s="74">
        <v>2</v>
      </c>
      <c r="F42" s="75" t="s">
        <v>26</v>
      </c>
    </row>
    <row r="43" spans="1:6" x14ac:dyDescent="0.2">
      <c r="A43" s="74">
        <v>7</v>
      </c>
      <c r="B43" s="15">
        <v>2</v>
      </c>
      <c r="C43" s="147" t="s">
        <v>498</v>
      </c>
      <c r="D43" s="148" t="s">
        <v>81</v>
      </c>
      <c r="E43" s="74">
        <v>2</v>
      </c>
      <c r="F43" s="75" t="s">
        <v>13</v>
      </c>
    </row>
    <row r="44" spans="1:6" x14ac:dyDescent="0.2">
      <c r="A44" s="15">
        <v>8</v>
      </c>
      <c r="B44" s="15">
        <v>2</v>
      </c>
      <c r="C44" s="13" t="s">
        <v>82</v>
      </c>
      <c r="D44" s="13" t="s">
        <v>84</v>
      </c>
      <c r="E44" s="74">
        <v>2</v>
      </c>
      <c r="F44" s="75" t="s">
        <v>13</v>
      </c>
    </row>
    <row r="45" spans="1:6" x14ac:dyDescent="0.2">
      <c r="A45" s="15">
        <v>8</v>
      </c>
      <c r="B45" s="15">
        <v>2</v>
      </c>
      <c r="C45" s="43" t="s">
        <v>82</v>
      </c>
      <c r="D45" s="43" t="s">
        <v>83</v>
      </c>
      <c r="E45" s="74">
        <v>2</v>
      </c>
      <c r="F45" s="75" t="s">
        <v>13</v>
      </c>
    </row>
    <row r="46" spans="1:6" x14ac:dyDescent="0.2">
      <c r="A46" s="74">
        <v>3</v>
      </c>
      <c r="B46" s="15">
        <v>1</v>
      </c>
      <c r="C46" s="152" t="s">
        <v>82</v>
      </c>
      <c r="D46" s="148" t="s">
        <v>84</v>
      </c>
      <c r="E46" s="74">
        <v>2</v>
      </c>
      <c r="F46" s="75" t="s">
        <v>26</v>
      </c>
    </row>
    <row r="47" spans="1:6" x14ac:dyDescent="0.2">
      <c r="A47" s="15">
        <v>9</v>
      </c>
      <c r="B47" s="15">
        <v>1</v>
      </c>
      <c r="C47" s="13" t="s">
        <v>85</v>
      </c>
      <c r="D47" s="13" t="s">
        <v>87</v>
      </c>
      <c r="E47" s="74">
        <v>2</v>
      </c>
      <c r="F47" s="75" t="s">
        <v>26</v>
      </c>
    </row>
    <row r="48" spans="1:6" x14ac:dyDescent="0.2">
      <c r="A48" s="15">
        <v>9</v>
      </c>
      <c r="B48" s="15">
        <v>1</v>
      </c>
      <c r="C48" s="43" t="s">
        <v>85</v>
      </c>
      <c r="D48" s="43" t="s">
        <v>86</v>
      </c>
      <c r="E48" s="74">
        <v>2</v>
      </c>
      <c r="F48" s="75" t="s">
        <v>26</v>
      </c>
    </row>
    <row r="49" spans="1:6" x14ac:dyDescent="0.2">
      <c r="A49" s="140">
        <v>4</v>
      </c>
      <c r="B49" s="15">
        <v>2</v>
      </c>
      <c r="C49" s="146" t="s">
        <v>85</v>
      </c>
      <c r="D49" s="138" t="s">
        <v>87</v>
      </c>
      <c r="E49" s="74">
        <v>2</v>
      </c>
      <c r="F49" s="75" t="s">
        <v>13</v>
      </c>
    </row>
    <row r="50" spans="1:6" x14ac:dyDescent="0.2">
      <c r="A50" s="15">
        <v>10</v>
      </c>
      <c r="B50" s="15">
        <v>1</v>
      </c>
      <c r="C50" s="13" t="s">
        <v>88</v>
      </c>
      <c r="D50" s="13" t="s">
        <v>90</v>
      </c>
      <c r="E50" s="74">
        <v>2</v>
      </c>
      <c r="F50" s="75" t="s">
        <v>26</v>
      </c>
    </row>
    <row r="51" spans="1:6" x14ac:dyDescent="0.2">
      <c r="A51" s="15">
        <v>10</v>
      </c>
      <c r="B51" s="15">
        <v>1</v>
      </c>
      <c r="C51" s="43" t="s">
        <v>88</v>
      </c>
      <c r="D51" s="43" t="s">
        <v>89</v>
      </c>
      <c r="E51" s="74">
        <v>2</v>
      </c>
      <c r="F51" s="75" t="s">
        <v>26</v>
      </c>
    </row>
    <row r="52" spans="1:6" x14ac:dyDescent="0.2">
      <c r="A52" s="139">
        <v>6</v>
      </c>
      <c r="B52" s="15">
        <v>2</v>
      </c>
      <c r="C52" s="152" t="s">
        <v>88</v>
      </c>
      <c r="D52" s="151" t="s">
        <v>90</v>
      </c>
      <c r="E52" s="74">
        <v>2</v>
      </c>
      <c r="F52" s="75" t="s">
        <v>13</v>
      </c>
    </row>
    <row r="53" spans="1:6" x14ac:dyDescent="0.2">
      <c r="A53" s="27">
        <v>1</v>
      </c>
      <c r="B53" s="15">
        <v>2</v>
      </c>
      <c r="C53" s="147" t="s">
        <v>505</v>
      </c>
      <c r="D53" s="78" t="s">
        <v>504</v>
      </c>
      <c r="E53" s="27">
        <v>2</v>
      </c>
      <c r="F53" s="148" t="s">
        <v>13</v>
      </c>
    </row>
    <row r="54" spans="1:6" x14ac:dyDescent="0.2">
      <c r="A54" s="15">
        <v>3</v>
      </c>
      <c r="B54" s="15">
        <v>1</v>
      </c>
      <c r="C54" s="13" t="s">
        <v>91</v>
      </c>
      <c r="D54" s="13" t="s">
        <v>93</v>
      </c>
      <c r="E54" s="74">
        <v>3</v>
      </c>
      <c r="F54" s="75" t="s">
        <v>26</v>
      </c>
    </row>
    <row r="55" spans="1:6" x14ac:dyDescent="0.2">
      <c r="A55" s="15">
        <v>3</v>
      </c>
      <c r="B55" s="15">
        <v>1</v>
      </c>
      <c r="C55" s="43" t="s">
        <v>91</v>
      </c>
      <c r="D55" s="43" t="s">
        <v>92</v>
      </c>
      <c r="E55" s="74">
        <v>3</v>
      </c>
      <c r="F55" s="75" t="s">
        <v>26</v>
      </c>
    </row>
    <row r="56" spans="1:6" x14ac:dyDescent="0.2">
      <c r="A56" s="15">
        <v>10</v>
      </c>
      <c r="B56" s="15">
        <v>1</v>
      </c>
      <c r="C56" s="13" t="s">
        <v>94</v>
      </c>
      <c r="D56" s="13" t="s">
        <v>96</v>
      </c>
      <c r="E56" s="74">
        <v>1</v>
      </c>
      <c r="F56" s="75" t="s">
        <v>26</v>
      </c>
    </row>
    <row r="57" spans="1:6" x14ac:dyDescent="0.2">
      <c r="A57" s="15">
        <v>10</v>
      </c>
      <c r="B57" s="15">
        <v>1</v>
      </c>
      <c r="C57" s="43" t="s">
        <v>94</v>
      </c>
      <c r="D57" s="43" t="s">
        <v>95</v>
      </c>
      <c r="E57" s="74">
        <v>1</v>
      </c>
      <c r="F57" s="75" t="s">
        <v>26</v>
      </c>
    </row>
    <row r="58" spans="1:6" x14ac:dyDescent="0.2">
      <c r="A58" s="15">
        <v>9</v>
      </c>
      <c r="B58" s="15">
        <v>2</v>
      </c>
      <c r="C58" s="13" t="s">
        <v>97</v>
      </c>
      <c r="D58" s="13" t="s">
        <v>99</v>
      </c>
      <c r="E58" s="74">
        <v>3</v>
      </c>
      <c r="F58" s="75" t="s">
        <v>13</v>
      </c>
    </row>
    <row r="59" spans="1:6" x14ac:dyDescent="0.2">
      <c r="A59" s="15">
        <v>9</v>
      </c>
      <c r="B59" s="15">
        <v>2</v>
      </c>
      <c r="C59" s="43" t="s">
        <v>97</v>
      </c>
      <c r="D59" s="43" t="s">
        <v>98</v>
      </c>
      <c r="E59" s="74">
        <v>3</v>
      </c>
      <c r="F59" s="75" t="s">
        <v>13</v>
      </c>
    </row>
    <row r="60" spans="1:6" x14ac:dyDescent="0.2">
      <c r="A60" s="15">
        <v>6</v>
      </c>
      <c r="B60" s="15">
        <v>1</v>
      </c>
      <c r="C60" s="13" t="s">
        <v>100</v>
      </c>
      <c r="D60" s="13" t="s">
        <v>102</v>
      </c>
      <c r="E60" s="74">
        <v>3</v>
      </c>
      <c r="F60" s="75" t="s">
        <v>26</v>
      </c>
    </row>
    <row r="61" spans="1:6" x14ac:dyDescent="0.2">
      <c r="A61" s="15">
        <v>6</v>
      </c>
      <c r="B61" s="15">
        <v>1</v>
      </c>
      <c r="C61" s="43" t="s">
        <v>100</v>
      </c>
      <c r="D61" s="43" t="s">
        <v>101</v>
      </c>
      <c r="E61" s="74">
        <v>3</v>
      </c>
      <c r="F61" s="75" t="s">
        <v>26</v>
      </c>
    </row>
    <row r="62" spans="1:6" x14ac:dyDescent="0.2">
      <c r="A62" s="15">
        <v>1</v>
      </c>
      <c r="B62" s="15">
        <v>1</v>
      </c>
      <c r="C62" s="13" t="s">
        <v>103</v>
      </c>
      <c r="D62" s="13" t="s">
        <v>105</v>
      </c>
      <c r="E62" s="74">
        <v>3</v>
      </c>
      <c r="F62" s="75" t="s">
        <v>26</v>
      </c>
    </row>
    <row r="63" spans="1:6" x14ac:dyDescent="0.2">
      <c r="A63" s="15">
        <v>1</v>
      </c>
      <c r="B63" s="15">
        <v>1</v>
      </c>
      <c r="C63" s="43" t="s">
        <v>103</v>
      </c>
      <c r="D63" s="43" t="s">
        <v>104</v>
      </c>
      <c r="E63" s="74">
        <v>3</v>
      </c>
      <c r="F63" s="75" t="s">
        <v>26</v>
      </c>
    </row>
    <row r="64" spans="1:6" x14ac:dyDescent="0.2">
      <c r="A64" s="15">
        <v>6</v>
      </c>
      <c r="B64" s="15">
        <v>1</v>
      </c>
      <c r="C64" s="13" t="s">
        <v>106</v>
      </c>
      <c r="D64" s="13" t="s">
        <v>109</v>
      </c>
      <c r="E64" s="74">
        <v>3</v>
      </c>
      <c r="F64" s="75" t="s">
        <v>26</v>
      </c>
    </row>
    <row r="65" spans="1:6" x14ac:dyDescent="0.2">
      <c r="A65" s="15">
        <v>6</v>
      </c>
      <c r="B65" s="15">
        <v>1</v>
      </c>
      <c r="C65" s="43" t="s">
        <v>106</v>
      </c>
      <c r="D65" s="43" t="s">
        <v>107</v>
      </c>
      <c r="E65" s="74">
        <v>3</v>
      </c>
      <c r="F65" s="75" t="s">
        <v>26</v>
      </c>
    </row>
    <row r="66" spans="1:6" x14ac:dyDescent="0.2">
      <c r="A66" s="15">
        <v>5</v>
      </c>
      <c r="B66" s="15">
        <v>1</v>
      </c>
      <c r="C66" s="13" t="s">
        <v>110</v>
      </c>
      <c r="D66" s="13" t="s">
        <v>112</v>
      </c>
      <c r="E66" s="74">
        <v>2</v>
      </c>
      <c r="F66" s="75" t="s">
        <v>26</v>
      </c>
    </row>
    <row r="67" spans="1:6" x14ac:dyDescent="0.2">
      <c r="A67" s="15">
        <v>5</v>
      </c>
      <c r="B67" s="15">
        <v>1</v>
      </c>
      <c r="C67" s="43" t="s">
        <v>110</v>
      </c>
      <c r="D67" s="43" t="s">
        <v>111</v>
      </c>
      <c r="E67" s="74">
        <v>2</v>
      </c>
      <c r="F67" s="75" t="s">
        <v>26</v>
      </c>
    </row>
    <row r="68" spans="1:6" x14ac:dyDescent="0.2">
      <c r="A68" s="15">
        <v>1</v>
      </c>
      <c r="B68" s="15">
        <v>2</v>
      </c>
      <c r="C68" s="13" t="s">
        <v>113</v>
      </c>
      <c r="D68" s="13" t="s">
        <v>115</v>
      </c>
      <c r="E68" s="74">
        <v>2</v>
      </c>
      <c r="F68" s="75" t="s">
        <v>13</v>
      </c>
    </row>
    <row r="69" spans="1:6" x14ac:dyDescent="0.2">
      <c r="A69" s="15">
        <v>1</v>
      </c>
      <c r="B69" s="15">
        <v>2</v>
      </c>
      <c r="C69" s="43" t="s">
        <v>113</v>
      </c>
      <c r="D69" s="43" t="s">
        <v>114</v>
      </c>
      <c r="E69" s="74">
        <v>2</v>
      </c>
      <c r="F69" s="75" t="s">
        <v>13</v>
      </c>
    </row>
    <row r="70" spans="1:6" x14ac:dyDescent="0.2">
      <c r="A70" s="15">
        <v>1</v>
      </c>
      <c r="B70" s="15">
        <v>1</v>
      </c>
      <c r="C70" s="13" t="s">
        <v>116</v>
      </c>
      <c r="D70" s="13" t="s">
        <v>118</v>
      </c>
      <c r="E70" s="74">
        <v>3</v>
      </c>
      <c r="F70" s="75" t="s">
        <v>26</v>
      </c>
    </row>
    <row r="71" spans="1:6" x14ac:dyDescent="0.2">
      <c r="A71" s="15">
        <v>1</v>
      </c>
      <c r="B71" s="15">
        <v>1</v>
      </c>
      <c r="C71" s="43" t="s">
        <v>116</v>
      </c>
      <c r="D71" s="43" t="s">
        <v>117</v>
      </c>
      <c r="E71" s="74">
        <v>3</v>
      </c>
      <c r="F71" s="75" t="s">
        <v>26</v>
      </c>
    </row>
    <row r="72" spans="1:6" x14ac:dyDescent="0.2">
      <c r="A72" s="15">
        <v>8</v>
      </c>
      <c r="B72" s="15">
        <v>2</v>
      </c>
      <c r="C72" s="13" t="s">
        <v>119</v>
      </c>
      <c r="D72" s="13" t="s">
        <v>121</v>
      </c>
      <c r="E72" s="74">
        <v>2</v>
      </c>
      <c r="F72" s="75" t="s">
        <v>13</v>
      </c>
    </row>
    <row r="73" spans="1:6" x14ac:dyDescent="0.2">
      <c r="A73" s="15">
        <v>8</v>
      </c>
      <c r="B73" s="15">
        <v>2</v>
      </c>
      <c r="C73" s="43" t="s">
        <v>119</v>
      </c>
      <c r="D73" s="43" t="s">
        <v>120</v>
      </c>
      <c r="E73" s="74">
        <v>2</v>
      </c>
      <c r="F73" s="75" t="s">
        <v>13</v>
      </c>
    </row>
    <row r="74" spans="1:6" x14ac:dyDescent="0.2">
      <c r="A74" s="15">
        <v>6</v>
      </c>
      <c r="B74" s="15">
        <v>2</v>
      </c>
      <c r="C74" s="13" t="s">
        <v>122</v>
      </c>
      <c r="D74" s="13" t="s">
        <v>124</v>
      </c>
      <c r="E74" s="74">
        <v>2</v>
      </c>
      <c r="F74" s="75" t="s">
        <v>13</v>
      </c>
    </row>
    <row r="75" spans="1:6" x14ac:dyDescent="0.2">
      <c r="A75" s="15">
        <v>6</v>
      </c>
      <c r="B75" s="15">
        <v>2</v>
      </c>
      <c r="C75" s="43" t="s">
        <v>122</v>
      </c>
      <c r="D75" s="43" t="s">
        <v>123</v>
      </c>
      <c r="E75" s="74">
        <v>2</v>
      </c>
      <c r="F75" s="75" t="s">
        <v>13</v>
      </c>
    </row>
    <row r="76" spans="1:6" x14ac:dyDescent="0.2">
      <c r="A76" s="15">
        <v>2</v>
      </c>
      <c r="B76" s="15">
        <v>1</v>
      </c>
      <c r="C76" s="13" t="s">
        <v>125</v>
      </c>
      <c r="D76" s="13" t="s">
        <v>127</v>
      </c>
      <c r="E76" s="74">
        <v>3</v>
      </c>
      <c r="F76" s="75" t="s">
        <v>26</v>
      </c>
    </row>
    <row r="77" spans="1:6" x14ac:dyDescent="0.2">
      <c r="A77" s="15">
        <v>2</v>
      </c>
      <c r="B77" s="15">
        <v>1</v>
      </c>
      <c r="C77" s="43" t="s">
        <v>125</v>
      </c>
      <c r="D77" s="43" t="s">
        <v>126</v>
      </c>
      <c r="E77" s="74">
        <v>3</v>
      </c>
      <c r="F77" s="75" t="s">
        <v>26</v>
      </c>
    </row>
    <row r="78" spans="1:6" x14ac:dyDescent="0.2">
      <c r="A78" s="15">
        <v>10</v>
      </c>
      <c r="B78" s="15">
        <v>2</v>
      </c>
      <c r="C78" s="13" t="s">
        <v>128</v>
      </c>
      <c r="D78" s="13" t="s">
        <v>130</v>
      </c>
      <c r="E78" s="74">
        <v>2</v>
      </c>
      <c r="F78" s="75" t="s">
        <v>13</v>
      </c>
    </row>
    <row r="79" spans="1:6" x14ac:dyDescent="0.2">
      <c r="A79" s="15">
        <v>10</v>
      </c>
      <c r="B79" s="15">
        <v>2</v>
      </c>
      <c r="C79" s="43" t="s">
        <v>128</v>
      </c>
      <c r="D79" s="43" t="s">
        <v>129</v>
      </c>
      <c r="E79" s="74">
        <v>2</v>
      </c>
      <c r="F79" s="75" t="s">
        <v>13</v>
      </c>
    </row>
    <row r="80" spans="1:6" x14ac:dyDescent="0.2">
      <c r="A80" s="15">
        <v>5</v>
      </c>
      <c r="B80" s="15">
        <v>2</v>
      </c>
      <c r="C80" s="13" t="s">
        <v>131</v>
      </c>
      <c r="D80" s="13" t="s">
        <v>133</v>
      </c>
      <c r="E80" s="74">
        <v>3</v>
      </c>
      <c r="F80" s="75" t="s">
        <v>13</v>
      </c>
    </row>
    <row r="81" spans="1:6" x14ac:dyDescent="0.2">
      <c r="A81" s="15">
        <v>5</v>
      </c>
      <c r="B81" s="15">
        <v>2</v>
      </c>
      <c r="C81" s="43" t="s">
        <v>131</v>
      </c>
      <c r="D81" s="43" t="s">
        <v>132</v>
      </c>
      <c r="E81" s="74">
        <v>3</v>
      </c>
      <c r="F81" s="75" t="s">
        <v>13</v>
      </c>
    </row>
    <row r="82" spans="1:6" x14ac:dyDescent="0.2">
      <c r="A82" s="15">
        <v>8</v>
      </c>
      <c r="B82" s="15">
        <v>1</v>
      </c>
      <c r="C82" s="13" t="s">
        <v>134</v>
      </c>
      <c r="D82" s="13" t="s">
        <v>136</v>
      </c>
      <c r="E82" s="74">
        <v>2</v>
      </c>
      <c r="F82" s="75" t="s">
        <v>26</v>
      </c>
    </row>
    <row r="83" spans="1:6" x14ac:dyDescent="0.2">
      <c r="A83" s="15">
        <v>8</v>
      </c>
      <c r="B83" s="15">
        <v>1</v>
      </c>
      <c r="C83" s="43" t="s">
        <v>134</v>
      </c>
      <c r="D83" s="43" t="s">
        <v>135</v>
      </c>
      <c r="E83" s="74">
        <v>2</v>
      </c>
      <c r="F83" s="75" t="s">
        <v>26</v>
      </c>
    </row>
    <row r="84" spans="1:6" x14ac:dyDescent="0.2">
      <c r="A84" s="15">
        <v>8</v>
      </c>
      <c r="B84" s="15">
        <v>1</v>
      </c>
      <c r="C84" s="68" t="s">
        <v>137</v>
      </c>
      <c r="D84" s="13" t="s">
        <v>139</v>
      </c>
      <c r="E84" s="74">
        <v>3</v>
      </c>
      <c r="F84" s="75" t="s">
        <v>26</v>
      </c>
    </row>
    <row r="85" spans="1:6" x14ac:dyDescent="0.2">
      <c r="A85" s="15">
        <v>8</v>
      </c>
      <c r="B85" s="15">
        <v>1</v>
      </c>
      <c r="C85" s="46" t="s">
        <v>137</v>
      </c>
      <c r="D85" s="43" t="s">
        <v>138</v>
      </c>
      <c r="E85" s="74">
        <v>3</v>
      </c>
      <c r="F85" s="75" t="s">
        <v>26</v>
      </c>
    </row>
    <row r="86" spans="1:6" x14ac:dyDescent="0.2">
      <c r="A86" s="15">
        <v>1</v>
      </c>
      <c r="B86" s="15">
        <v>2</v>
      </c>
      <c r="C86" s="13" t="s">
        <v>140</v>
      </c>
      <c r="D86" s="13" t="s">
        <v>143</v>
      </c>
      <c r="E86" s="74">
        <v>2</v>
      </c>
      <c r="F86" s="75" t="s">
        <v>13</v>
      </c>
    </row>
    <row r="87" spans="1:6" x14ac:dyDescent="0.2">
      <c r="A87" s="15">
        <v>1</v>
      </c>
      <c r="B87" s="15">
        <v>2</v>
      </c>
      <c r="C87" s="43" t="s">
        <v>140</v>
      </c>
      <c r="D87" s="45" t="s">
        <v>141</v>
      </c>
      <c r="E87" s="74">
        <v>2</v>
      </c>
      <c r="F87" s="75" t="s">
        <v>13</v>
      </c>
    </row>
    <row r="88" spans="1:6" x14ac:dyDescent="0.2">
      <c r="A88" s="15">
        <v>2</v>
      </c>
      <c r="B88" s="15">
        <v>2</v>
      </c>
      <c r="C88" s="13" t="s">
        <v>144</v>
      </c>
      <c r="D88" s="13" t="s">
        <v>146</v>
      </c>
      <c r="E88" s="74">
        <v>2</v>
      </c>
      <c r="F88" s="75" t="s">
        <v>13</v>
      </c>
    </row>
    <row r="89" spans="1:6" x14ac:dyDescent="0.2">
      <c r="A89" s="15">
        <v>2</v>
      </c>
      <c r="B89" s="15">
        <v>2</v>
      </c>
      <c r="C89" s="43" t="s">
        <v>144</v>
      </c>
      <c r="D89" s="45" t="s">
        <v>145</v>
      </c>
      <c r="E89" s="74">
        <v>2</v>
      </c>
      <c r="F89" s="75" t="s">
        <v>13</v>
      </c>
    </row>
    <row r="90" spans="1:6" x14ac:dyDescent="0.2">
      <c r="A90" s="15">
        <v>3</v>
      </c>
      <c r="B90" s="15">
        <v>1</v>
      </c>
      <c r="C90" s="13" t="s">
        <v>147</v>
      </c>
      <c r="D90" s="13" t="s">
        <v>149</v>
      </c>
      <c r="E90" s="74">
        <v>2</v>
      </c>
      <c r="F90" s="75" t="s">
        <v>26</v>
      </c>
    </row>
    <row r="91" spans="1:6" x14ac:dyDescent="0.2">
      <c r="A91" s="15">
        <v>3</v>
      </c>
      <c r="B91" s="15">
        <v>1</v>
      </c>
      <c r="C91" s="43" t="s">
        <v>147</v>
      </c>
      <c r="D91" s="45" t="s">
        <v>148</v>
      </c>
      <c r="E91" s="74">
        <v>2</v>
      </c>
      <c r="F91" s="75" t="s">
        <v>26</v>
      </c>
    </row>
    <row r="92" spans="1:6" x14ac:dyDescent="0.2">
      <c r="A92" s="15">
        <v>4</v>
      </c>
      <c r="B92" s="15">
        <v>2</v>
      </c>
      <c r="C92" s="13" t="s">
        <v>150</v>
      </c>
      <c r="D92" s="13" t="s">
        <v>152</v>
      </c>
      <c r="E92" s="74">
        <v>2</v>
      </c>
      <c r="F92" s="75" t="s">
        <v>13</v>
      </c>
    </row>
    <row r="93" spans="1:6" x14ac:dyDescent="0.2">
      <c r="A93" s="15">
        <v>4</v>
      </c>
      <c r="B93" s="15">
        <v>2</v>
      </c>
      <c r="C93" s="43" t="s">
        <v>150</v>
      </c>
      <c r="D93" s="45" t="s">
        <v>151</v>
      </c>
      <c r="E93" s="74">
        <v>2</v>
      </c>
      <c r="F93" s="75" t="s">
        <v>13</v>
      </c>
    </row>
    <row r="94" spans="1:6" x14ac:dyDescent="0.2">
      <c r="A94" s="15">
        <v>5</v>
      </c>
      <c r="B94" s="15">
        <v>1</v>
      </c>
      <c r="C94" s="13" t="s">
        <v>153</v>
      </c>
      <c r="D94" s="13" t="s">
        <v>155</v>
      </c>
      <c r="E94" s="74">
        <v>2</v>
      </c>
      <c r="F94" s="75" t="s">
        <v>26</v>
      </c>
    </row>
    <row r="95" spans="1:6" x14ac:dyDescent="0.2">
      <c r="A95" s="15">
        <v>5</v>
      </c>
      <c r="B95" s="15">
        <v>1</v>
      </c>
      <c r="C95" s="43" t="s">
        <v>153</v>
      </c>
      <c r="D95" s="45" t="s">
        <v>154</v>
      </c>
      <c r="E95" s="74">
        <v>2</v>
      </c>
      <c r="F95" s="75" t="s">
        <v>26</v>
      </c>
    </row>
    <row r="96" spans="1:6" x14ac:dyDescent="0.2">
      <c r="A96" s="15">
        <v>6</v>
      </c>
      <c r="B96" s="15">
        <v>2</v>
      </c>
      <c r="C96" s="13" t="s">
        <v>156</v>
      </c>
      <c r="D96" s="13" t="s">
        <v>158</v>
      </c>
      <c r="E96" s="74">
        <v>2</v>
      </c>
      <c r="F96" s="75" t="s">
        <v>13</v>
      </c>
    </row>
    <row r="97" spans="1:6" x14ac:dyDescent="0.2">
      <c r="A97" s="15">
        <v>6</v>
      </c>
      <c r="B97" s="15">
        <v>2</v>
      </c>
      <c r="C97" s="43" t="s">
        <v>156</v>
      </c>
      <c r="D97" s="45" t="s">
        <v>157</v>
      </c>
      <c r="E97" s="74">
        <v>2</v>
      </c>
      <c r="F97" s="75" t="s">
        <v>13</v>
      </c>
    </row>
    <row r="98" spans="1:6" x14ac:dyDescent="0.2">
      <c r="A98" s="142">
        <v>1</v>
      </c>
      <c r="B98" s="15">
        <v>2</v>
      </c>
      <c r="C98" s="144" t="s">
        <v>626</v>
      </c>
      <c r="D98" s="136" t="s">
        <v>625</v>
      </c>
      <c r="E98" s="27">
        <v>2</v>
      </c>
      <c r="F98" s="141" t="s">
        <v>13</v>
      </c>
    </row>
    <row r="99" spans="1:6" x14ac:dyDescent="0.2">
      <c r="A99" s="15">
        <v>4</v>
      </c>
      <c r="B99" s="15">
        <v>2</v>
      </c>
      <c r="C99" s="13" t="s">
        <v>159</v>
      </c>
      <c r="D99" s="13" t="s">
        <v>161</v>
      </c>
      <c r="E99" s="74">
        <v>2</v>
      </c>
      <c r="F99" s="75" t="s">
        <v>13</v>
      </c>
    </row>
    <row r="100" spans="1:6" x14ac:dyDescent="0.2">
      <c r="A100" s="15">
        <v>4</v>
      </c>
      <c r="B100" s="15">
        <v>2</v>
      </c>
      <c r="C100" s="43" t="s">
        <v>159</v>
      </c>
      <c r="D100" s="43" t="s">
        <v>160</v>
      </c>
      <c r="E100" s="74">
        <v>2</v>
      </c>
      <c r="F100" s="75" t="s">
        <v>13</v>
      </c>
    </row>
    <row r="101" spans="1:6" x14ac:dyDescent="0.2">
      <c r="A101" s="15">
        <v>3</v>
      </c>
      <c r="B101" s="15">
        <v>1</v>
      </c>
      <c r="C101" s="13" t="s">
        <v>162</v>
      </c>
      <c r="D101" s="13" t="s">
        <v>164</v>
      </c>
      <c r="E101" s="74">
        <v>2</v>
      </c>
      <c r="F101" s="75" t="s">
        <v>26</v>
      </c>
    </row>
    <row r="102" spans="1:6" x14ac:dyDescent="0.2">
      <c r="A102" s="15">
        <v>3</v>
      </c>
      <c r="B102" s="15">
        <v>1</v>
      </c>
      <c r="C102" s="43" t="s">
        <v>162</v>
      </c>
      <c r="D102" s="43" t="s">
        <v>163</v>
      </c>
      <c r="E102" s="74">
        <v>2</v>
      </c>
      <c r="F102" s="75" t="s">
        <v>26</v>
      </c>
    </row>
    <row r="103" spans="1:6" x14ac:dyDescent="0.2">
      <c r="A103" s="15">
        <v>4</v>
      </c>
      <c r="B103" s="15">
        <v>2</v>
      </c>
      <c r="C103" s="13" t="s">
        <v>165</v>
      </c>
      <c r="D103" s="13" t="s">
        <v>167</v>
      </c>
      <c r="E103" s="74">
        <v>2</v>
      </c>
      <c r="F103" s="75" t="s">
        <v>13</v>
      </c>
    </row>
    <row r="104" spans="1:6" x14ac:dyDescent="0.2">
      <c r="A104" s="15">
        <v>4</v>
      </c>
      <c r="B104" s="15">
        <v>2</v>
      </c>
      <c r="C104" s="43" t="s">
        <v>165</v>
      </c>
      <c r="D104" s="43" t="s">
        <v>166</v>
      </c>
      <c r="E104" s="74">
        <v>2</v>
      </c>
      <c r="F104" s="75" t="s">
        <v>13</v>
      </c>
    </row>
    <row r="105" spans="1:6" x14ac:dyDescent="0.2">
      <c r="A105" s="15">
        <v>1</v>
      </c>
      <c r="B105" s="15">
        <v>2</v>
      </c>
      <c r="C105" s="13" t="s">
        <v>168</v>
      </c>
      <c r="D105" s="13" t="s">
        <v>170</v>
      </c>
      <c r="E105" s="74">
        <v>2</v>
      </c>
      <c r="F105" s="75" t="s">
        <v>13</v>
      </c>
    </row>
    <row r="106" spans="1:6" x14ac:dyDescent="0.2">
      <c r="A106" s="15">
        <v>1</v>
      </c>
      <c r="B106" s="15">
        <v>2</v>
      </c>
      <c r="C106" s="43" t="s">
        <v>168</v>
      </c>
      <c r="D106" s="43" t="s">
        <v>169</v>
      </c>
      <c r="E106" s="74">
        <v>2</v>
      </c>
      <c r="F106" s="75" t="s">
        <v>13</v>
      </c>
    </row>
    <row r="107" spans="1:6" x14ac:dyDescent="0.2">
      <c r="A107" s="27">
        <v>1</v>
      </c>
      <c r="B107" s="15">
        <v>1</v>
      </c>
      <c r="C107" s="149" t="s">
        <v>641</v>
      </c>
      <c r="D107" s="78" t="s">
        <v>640</v>
      </c>
      <c r="E107" s="27">
        <v>1</v>
      </c>
      <c r="F107" s="148" t="s">
        <v>26</v>
      </c>
    </row>
    <row r="108" spans="1:6" x14ac:dyDescent="0.2">
      <c r="A108" s="15">
        <v>3</v>
      </c>
      <c r="B108" s="15">
        <v>1</v>
      </c>
      <c r="C108" s="13" t="s">
        <v>171</v>
      </c>
      <c r="D108" s="13" t="s">
        <v>173</v>
      </c>
      <c r="E108" s="74">
        <v>2</v>
      </c>
      <c r="F108" s="75" t="s">
        <v>26</v>
      </c>
    </row>
    <row r="109" spans="1:6" x14ac:dyDescent="0.2">
      <c r="A109" s="15">
        <v>3</v>
      </c>
      <c r="B109" s="15">
        <v>1</v>
      </c>
      <c r="C109" s="43" t="s">
        <v>171</v>
      </c>
      <c r="D109" s="43" t="s">
        <v>172</v>
      </c>
      <c r="E109" s="74">
        <v>2</v>
      </c>
      <c r="F109" s="75" t="s">
        <v>26</v>
      </c>
    </row>
    <row r="110" spans="1:6" x14ac:dyDescent="0.2">
      <c r="A110" s="15">
        <v>3</v>
      </c>
      <c r="B110" s="15">
        <v>2</v>
      </c>
      <c r="C110" s="13" t="s">
        <v>174</v>
      </c>
      <c r="D110" s="13" t="s">
        <v>176</v>
      </c>
      <c r="E110" s="74">
        <v>2</v>
      </c>
      <c r="F110" s="75" t="s">
        <v>13</v>
      </c>
    </row>
    <row r="111" spans="1:6" x14ac:dyDescent="0.2">
      <c r="A111" s="15">
        <v>3</v>
      </c>
      <c r="B111" s="15">
        <v>2</v>
      </c>
      <c r="C111" s="43" t="s">
        <v>174</v>
      </c>
      <c r="D111" s="43" t="s">
        <v>175</v>
      </c>
      <c r="E111" s="74">
        <v>2</v>
      </c>
      <c r="F111" s="75" t="s">
        <v>13</v>
      </c>
    </row>
    <row r="112" spans="1:6" x14ac:dyDescent="0.2">
      <c r="A112" s="15">
        <v>9</v>
      </c>
      <c r="B112" s="15">
        <v>1</v>
      </c>
      <c r="C112" s="13" t="s">
        <v>177</v>
      </c>
      <c r="D112" s="13" t="s">
        <v>179</v>
      </c>
      <c r="E112" s="74">
        <v>3</v>
      </c>
      <c r="F112" s="75" t="s">
        <v>26</v>
      </c>
    </row>
    <row r="113" spans="1:6" x14ac:dyDescent="0.2">
      <c r="A113" s="15">
        <v>9</v>
      </c>
      <c r="B113" s="15">
        <v>1</v>
      </c>
      <c r="C113" s="43" t="s">
        <v>177</v>
      </c>
      <c r="D113" s="43" t="s">
        <v>178</v>
      </c>
      <c r="E113" s="74">
        <v>3</v>
      </c>
      <c r="F113" s="75" t="s">
        <v>26</v>
      </c>
    </row>
    <row r="114" spans="1:6" x14ac:dyDescent="0.2">
      <c r="A114" s="15">
        <v>6</v>
      </c>
      <c r="B114" s="15">
        <v>2</v>
      </c>
      <c r="C114" s="13" t="s">
        <v>180</v>
      </c>
      <c r="D114" s="13" t="s">
        <v>182</v>
      </c>
      <c r="E114" s="74">
        <v>2</v>
      </c>
      <c r="F114" s="75" t="s">
        <v>13</v>
      </c>
    </row>
    <row r="115" spans="1:6" x14ac:dyDescent="0.2">
      <c r="A115" s="15">
        <v>6</v>
      </c>
      <c r="B115" s="15">
        <v>2</v>
      </c>
      <c r="C115" s="43" t="s">
        <v>180</v>
      </c>
      <c r="D115" s="43" t="s">
        <v>181</v>
      </c>
      <c r="E115" s="74">
        <v>2</v>
      </c>
      <c r="F115" s="75" t="s">
        <v>13</v>
      </c>
    </row>
    <row r="116" spans="1:6" x14ac:dyDescent="0.2">
      <c r="A116" s="15">
        <v>8</v>
      </c>
      <c r="B116" s="15">
        <v>2</v>
      </c>
      <c r="C116" s="13" t="s">
        <v>183</v>
      </c>
      <c r="D116" s="13" t="s">
        <v>185</v>
      </c>
      <c r="E116" s="74">
        <v>2</v>
      </c>
      <c r="F116" s="75" t="s">
        <v>13</v>
      </c>
    </row>
    <row r="117" spans="1:6" x14ac:dyDescent="0.2">
      <c r="A117" s="15">
        <v>8</v>
      </c>
      <c r="B117" s="15">
        <v>2</v>
      </c>
      <c r="C117" s="43" t="s">
        <v>183</v>
      </c>
      <c r="D117" s="43" t="s">
        <v>184</v>
      </c>
      <c r="E117" s="74">
        <v>2</v>
      </c>
      <c r="F117" s="75" t="s">
        <v>13</v>
      </c>
    </row>
    <row r="118" spans="1:6" x14ac:dyDescent="0.2">
      <c r="A118" s="15">
        <v>1</v>
      </c>
      <c r="B118" s="15">
        <v>2</v>
      </c>
      <c r="C118" s="68" t="s">
        <v>186</v>
      </c>
      <c r="D118" s="13" t="s">
        <v>188</v>
      </c>
      <c r="E118" s="74">
        <v>3</v>
      </c>
      <c r="F118" s="75" t="s">
        <v>13</v>
      </c>
    </row>
    <row r="119" spans="1:6" x14ac:dyDescent="0.2">
      <c r="A119" s="15">
        <v>1</v>
      </c>
      <c r="B119" s="15">
        <v>2</v>
      </c>
      <c r="C119" s="46" t="s">
        <v>186</v>
      </c>
      <c r="D119" s="43" t="s">
        <v>187</v>
      </c>
      <c r="E119" s="74">
        <v>3</v>
      </c>
      <c r="F119" s="75" t="s">
        <v>13</v>
      </c>
    </row>
    <row r="120" spans="1:6" x14ac:dyDescent="0.2">
      <c r="A120" s="15">
        <v>9</v>
      </c>
      <c r="B120" s="15">
        <v>2</v>
      </c>
      <c r="C120" s="68" t="s">
        <v>189</v>
      </c>
      <c r="D120" s="13" t="s">
        <v>191</v>
      </c>
      <c r="E120" s="74">
        <v>2</v>
      </c>
      <c r="F120" s="75" t="s">
        <v>13</v>
      </c>
    </row>
    <row r="121" spans="1:6" x14ac:dyDescent="0.2">
      <c r="A121" s="15">
        <v>9</v>
      </c>
      <c r="B121" s="15">
        <v>2</v>
      </c>
      <c r="C121" s="46" t="s">
        <v>189</v>
      </c>
      <c r="D121" s="43" t="s">
        <v>190</v>
      </c>
      <c r="E121" s="74">
        <v>2</v>
      </c>
      <c r="F121" s="75" t="s">
        <v>13</v>
      </c>
    </row>
    <row r="122" spans="1:6" x14ac:dyDescent="0.2">
      <c r="A122" s="15">
        <v>8</v>
      </c>
      <c r="B122" s="15">
        <v>2</v>
      </c>
      <c r="C122" s="13" t="s">
        <v>192</v>
      </c>
      <c r="D122" s="13" t="s">
        <v>194</v>
      </c>
      <c r="E122" s="74">
        <v>3</v>
      </c>
      <c r="F122" s="75" t="s">
        <v>13</v>
      </c>
    </row>
    <row r="123" spans="1:6" x14ac:dyDescent="0.2">
      <c r="A123" s="15">
        <v>8</v>
      </c>
      <c r="B123" s="15">
        <v>2</v>
      </c>
      <c r="C123" s="46" t="s">
        <v>192</v>
      </c>
      <c r="D123" s="43" t="s">
        <v>193</v>
      </c>
      <c r="E123" s="74">
        <v>3</v>
      </c>
      <c r="F123" s="75" t="s">
        <v>13</v>
      </c>
    </row>
    <row r="124" spans="1:6" x14ac:dyDescent="0.2">
      <c r="A124" s="15">
        <v>7</v>
      </c>
      <c r="B124" s="15">
        <v>1</v>
      </c>
      <c r="C124" s="13" t="s">
        <v>195</v>
      </c>
      <c r="D124" s="13" t="s">
        <v>197</v>
      </c>
      <c r="E124" s="74">
        <v>2</v>
      </c>
      <c r="F124" s="75" t="s">
        <v>26</v>
      </c>
    </row>
    <row r="125" spans="1:6" x14ac:dyDescent="0.2">
      <c r="A125" s="15">
        <v>7</v>
      </c>
      <c r="B125" s="15">
        <v>1</v>
      </c>
      <c r="C125" s="43" t="s">
        <v>195</v>
      </c>
      <c r="D125" s="43" t="s">
        <v>196</v>
      </c>
      <c r="E125" s="74">
        <v>2</v>
      </c>
      <c r="F125" s="75" t="s">
        <v>26</v>
      </c>
    </row>
    <row r="126" spans="1:6" x14ac:dyDescent="0.2">
      <c r="A126" s="15">
        <v>1</v>
      </c>
      <c r="B126" s="15">
        <v>1</v>
      </c>
      <c r="C126" s="68" t="s">
        <v>198</v>
      </c>
      <c r="D126" s="13" t="s">
        <v>201</v>
      </c>
      <c r="E126" s="74">
        <v>2</v>
      </c>
      <c r="F126" s="75" t="s">
        <v>26</v>
      </c>
    </row>
    <row r="127" spans="1:6" x14ac:dyDescent="0.2">
      <c r="A127" s="15">
        <v>1</v>
      </c>
      <c r="B127" s="15">
        <v>1</v>
      </c>
      <c r="C127" s="46" t="s">
        <v>198</v>
      </c>
      <c r="D127" s="43" t="s">
        <v>199</v>
      </c>
      <c r="E127" s="74">
        <v>2</v>
      </c>
      <c r="F127" s="75" t="s">
        <v>26</v>
      </c>
    </row>
    <row r="128" spans="1:6" x14ac:dyDescent="0.2">
      <c r="A128" s="15">
        <v>7</v>
      </c>
      <c r="B128" s="15">
        <v>2</v>
      </c>
      <c r="C128" s="13" t="s">
        <v>202</v>
      </c>
      <c r="D128" s="13" t="s">
        <v>204</v>
      </c>
      <c r="E128" s="74">
        <v>2</v>
      </c>
      <c r="F128" s="75" t="s">
        <v>13</v>
      </c>
    </row>
    <row r="129" spans="1:6" x14ac:dyDescent="0.2">
      <c r="A129" s="15">
        <v>7</v>
      </c>
      <c r="B129" s="15">
        <v>2</v>
      </c>
      <c r="C129" s="43" t="s">
        <v>202</v>
      </c>
      <c r="D129" s="43" t="s">
        <v>203</v>
      </c>
      <c r="E129" s="74">
        <v>2</v>
      </c>
      <c r="F129" s="75" t="s">
        <v>13</v>
      </c>
    </row>
    <row r="130" spans="1:6" x14ac:dyDescent="0.2">
      <c r="A130" s="142">
        <v>1</v>
      </c>
      <c r="B130" s="15">
        <v>1</v>
      </c>
      <c r="C130" s="144" t="s">
        <v>754</v>
      </c>
      <c r="D130" s="136" t="s">
        <v>753</v>
      </c>
      <c r="E130" s="27">
        <v>1</v>
      </c>
      <c r="F130" s="141" t="s">
        <v>26</v>
      </c>
    </row>
    <row r="131" spans="1:6" x14ac:dyDescent="0.2">
      <c r="A131" s="15">
        <v>9</v>
      </c>
      <c r="B131" s="15">
        <v>2</v>
      </c>
      <c r="C131" s="13" t="s">
        <v>205</v>
      </c>
      <c r="D131" s="13" t="s">
        <v>207</v>
      </c>
      <c r="E131" s="74">
        <v>3</v>
      </c>
      <c r="F131" s="75" t="s">
        <v>13</v>
      </c>
    </row>
    <row r="132" spans="1:6" x14ac:dyDescent="0.2">
      <c r="A132" s="15">
        <v>9</v>
      </c>
      <c r="B132" s="15">
        <v>2</v>
      </c>
      <c r="C132" s="43" t="s">
        <v>205</v>
      </c>
      <c r="D132" s="43" t="s">
        <v>206</v>
      </c>
      <c r="E132" s="74">
        <v>3</v>
      </c>
      <c r="F132" s="75" t="s">
        <v>13</v>
      </c>
    </row>
    <row r="133" spans="1:6" x14ac:dyDescent="0.2">
      <c r="A133" s="15">
        <v>2</v>
      </c>
      <c r="B133" s="15">
        <v>2</v>
      </c>
      <c r="C133" s="43" t="s">
        <v>208</v>
      </c>
      <c r="D133" s="43" t="s">
        <v>209</v>
      </c>
      <c r="E133" s="74">
        <v>2</v>
      </c>
      <c r="F133" s="75" t="s">
        <v>13</v>
      </c>
    </row>
    <row r="134" spans="1:6" x14ac:dyDescent="0.2">
      <c r="A134" s="15">
        <v>2</v>
      </c>
      <c r="B134" s="15">
        <v>2</v>
      </c>
      <c r="C134" s="13" t="s">
        <v>252</v>
      </c>
      <c r="D134" s="13" t="s">
        <v>210</v>
      </c>
      <c r="E134" s="74">
        <v>2</v>
      </c>
      <c r="F134" s="75" t="s">
        <v>13</v>
      </c>
    </row>
    <row r="135" spans="1:6" x14ac:dyDescent="0.2">
      <c r="A135" s="15">
        <v>5</v>
      </c>
      <c r="B135" s="15">
        <v>1</v>
      </c>
      <c r="C135" s="13" t="s">
        <v>211</v>
      </c>
      <c r="D135" s="13" t="s">
        <v>213</v>
      </c>
      <c r="E135" s="74">
        <v>3</v>
      </c>
      <c r="F135" s="75" t="s">
        <v>26</v>
      </c>
    </row>
    <row r="136" spans="1:6" x14ac:dyDescent="0.2">
      <c r="A136" s="15">
        <v>5</v>
      </c>
      <c r="B136" s="15">
        <v>1</v>
      </c>
      <c r="C136" s="43" t="s">
        <v>211</v>
      </c>
      <c r="D136" s="43" t="s">
        <v>212</v>
      </c>
      <c r="E136" s="74">
        <v>3</v>
      </c>
      <c r="F136" s="75" t="s">
        <v>26</v>
      </c>
    </row>
    <row r="137" spans="1:6" x14ac:dyDescent="0.2">
      <c r="A137" s="15">
        <v>6</v>
      </c>
      <c r="B137" s="15">
        <v>2</v>
      </c>
      <c r="C137" s="13" t="s">
        <v>214</v>
      </c>
      <c r="D137" s="13" t="s">
        <v>216</v>
      </c>
      <c r="E137" s="74">
        <v>3</v>
      </c>
      <c r="F137" s="75" t="s">
        <v>13</v>
      </c>
    </row>
    <row r="138" spans="1:6" x14ac:dyDescent="0.2">
      <c r="A138" s="15">
        <v>6</v>
      </c>
      <c r="B138" s="15">
        <v>2</v>
      </c>
      <c r="C138" s="43" t="s">
        <v>214</v>
      </c>
      <c r="D138" s="43" t="s">
        <v>215</v>
      </c>
      <c r="E138" s="74">
        <v>3</v>
      </c>
      <c r="F138" s="75" t="s">
        <v>13</v>
      </c>
    </row>
    <row r="139" spans="1:6" x14ac:dyDescent="0.2">
      <c r="A139" s="15">
        <v>4</v>
      </c>
      <c r="B139" s="15">
        <v>2</v>
      </c>
      <c r="C139" s="13" t="s">
        <v>217</v>
      </c>
      <c r="D139" s="13" t="s">
        <v>219</v>
      </c>
      <c r="E139" s="74">
        <v>3</v>
      </c>
      <c r="F139" s="75" t="s">
        <v>13</v>
      </c>
    </row>
    <row r="140" spans="1:6" x14ac:dyDescent="0.2">
      <c r="A140" s="15">
        <v>4</v>
      </c>
      <c r="B140" s="15">
        <v>2</v>
      </c>
      <c r="C140" s="43" t="s">
        <v>217</v>
      </c>
      <c r="D140" s="43" t="s">
        <v>218</v>
      </c>
      <c r="E140" s="74">
        <v>3</v>
      </c>
      <c r="F140" s="75" t="s">
        <v>13</v>
      </c>
    </row>
    <row r="141" spans="1:6" x14ac:dyDescent="0.2">
      <c r="A141" s="15">
        <v>10</v>
      </c>
      <c r="B141" s="15">
        <v>2</v>
      </c>
      <c r="C141" s="43" t="s">
        <v>220</v>
      </c>
      <c r="D141" s="43" t="s">
        <v>221</v>
      </c>
      <c r="E141" s="74">
        <v>3</v>
      </c>
      <c r="F141" s="75" t="s">
        <v>13</v>
      </c>
    </row>
    <row r="142" spans="1:6" x14ac:dyDescent="0.2">
      <c r="A142" s="140">
        <v>2</v>
      </c>
      <c r="B142" s="15">
        <v>1</v>
      </c>
      <c r="C142" s="145" t="s">
        <v>808</v>
      </c>
      <c r="D142" s="78" t="s">
        <v>807</v>
      </c>
      <c r="E142" s="142">
        <v>2</v>
      </c>
      <c r="F142" s="143" t="s">
        <v>26</v>
      </c>
    </row>
    <row r="143" spans="1:6" x14ac:dyDescent="0.2">
      <c r="A143" s="142">
        <v>2</v>
      </c>
      <c r="B143" s="15">
        <v>2</v>
      </c>
      <c r="C143" s="144" t="s">
        <v>845</v>
      </c>
      <c r="D143" s="79" t="s">
        <v>844</v>
      </c>
      <c r="E143" s="142">
        <v>2</v>
      </c>
      <c r="F143" s="141" t="s">
        <v>13</v>
      </c>
    </row>
    <row r="144" spans="1:6" x14ac:dyDescent="0.2">
      <c r="A144" s="15">
        <v>2</v>
      </c>
      <c r="B144" s="15">
        <v>1</v>
      </c>
      <c r="C144" s="13" t="s">
        <v>222</v>
      </c>
      <c r="D144" s="13" t="s">
        <v>224</v>
      </c>
      <c r="E144" s="74">
        <v>2</v>
      </c>
      <c r="F144" s="75" t="s">
        <v>26</v>
      </c>
    </row>
    <row r="145" spans="1:6" x14ac:dyDescent="0.2">
      <c r="A145" s="15">
        <v>2</v>
      </c>
      <c r="B145" s="15">
        <v>1</v>
      </c>
      <c r="C145" s="43" t="s">
        <v>222</v>
      </c>
      <c r="D145" s="43" t="s">
        <v>223</v>
      </c>
      <c r="E145" s="74">
        <v>2</v>
      </c>
      <c r="F145" s="75" t="s">
        <v>26</v>
      </c>
    </row>
    <row r="146" spans="1:6" x14ac:dyDescent="0.2">
      <c r="A146" s="15">
        <v>5</v>
      </c>
      <c r="B146" s="15">
        <v>2</v>
      </c>
      <c r="C146" s="13" t="s">
        <v>225</v>
      </c>
      <c r="D146" s="13" t="s">
        <v>227</v>
      </c>
      <c r="E146" s="74">
        <v>2</v>
      </c>
      <c r="F146" s="75" t="s">
        <v>13</v>
      </c>
    </row>
    <row r="147" spans="1:6" s="153" customFormat="1" x14ac:dyDescent="0.2">
      <c r="A147" s="15">
        <v>5</v>
      </c>
      <c r="B147" s="15">
        <v>2</v>
      </c>
      <c r="C147" s="43" t="s">
        <v>225</v>
      </c>
      <c r="D147" s="43" t="s">
        <v>226</v>
      </c>
      <c r="E147" s="74">
        <v>2</v>
      </c>
      <c r="F147" s="75" t="s">
        <v>13</v>
      </c>
    </row>
    <row r="148" spans="1:6" s="153" customFormat="1" x14ac:dyDescent="0.2">
      <c r="A148" s="140">
        <v>4</v>
      </c>
      <c r="B148" s="15">
        <v>2</v>
      </c>
      <c r="C148" s="146" t="s">
        <v>853</v>
      </c>
      <c r="D148" s="138" t="s">
        <v>852</v>
      </c>
      <c r="E148" s="140">
        <v>2</v>
      </c>
      <c r="F148" s="143" t="s">
        <v>13</v>
      </c>
    </row>
    <row r="149" spans="1:6" x14ac:dyDescent="0.2">
      <c r="A149" s="15">
        <v>10</v>
      </c>
      <c r="B149" s="15">
        <v>2</v>
      </c>
      <c r="C149" s="13" t="s">
        <v>228</v>
      </c>
      <c r="D149" s="13" t="s">
        <v>230</v>
      </c>
      <c r="E149" s="74">
        <v>2</v>
      </c>
      <c r="F149" s="75" t="s">
        <v>13</v>
      </c>
    </row>
    <row r="150" spans="1:6" x14ac:dyDescent="0.2">
      <c r="A150" s="15">
        <v>10</v>
      </c>
      <c r="B150" s="15">
        <v>2</v>
      </c>
      <c r="C150" s="43" t="s">
        <v>228</v>
      </c>
      <c r="D150" s="43" t="s">
        <v>229</v>
      </c>
      <c r="E150" s="74">
        <v>2</v>
      </c>
      <c r="F150" s="75" t="s">
        <v>13</v>
      </c>
    </row>
    <row r="151" spans="1:6" x14ac:dyDescent="0.2">
      <c r="A151" s="140">
        <v>2</v>
      </c>
      <c r="B151" s="15">
        <v>2</v>
      </c>
      <c r="C151" s="146" t="s">
        <v>856</v>
      </c>
      <c r="D151" s="138" t="s">
        <v>855</v>
      </c>
      <c r="E151" s="140">
        <v>2</v>
      </c>
      <c r="F151" s="143" t="s">
        <v>13</v>
      </c>
    </row>
    <row r="152" spans="1:6" x14ac:dyDescent="0.2">
      <c r="A152" s="137"/>
      <c r="B152" s="137"/>
      <c r="C152" s="146" t="s">
        <v>886</v>
      </c>
      <c r="D152" s="137" t="s">
        <v>890</v>
      </c>
      <c r="E152" s="137">
        <v>2</v>
      </c>
      <c r="F152" s="75" t="s">
        <v>882</v>
      </c>
    </row>
    <row r="153" spans="1:6" x14ac:dyDescent="0.2">
      <c r="A153" s="137"/>
      <c r="B153" s="137"/>
      <c r="C153" s="137" t="s">
        <v>892</v>
      </c>
      <c r="D153" s="137" t="s">
        <v>891</v>
      </c>
      <c r="E153" s="137">
        <v>2</v>
      </c>
      <c r="F153" s="75" t="s">
        <v>26</v>
      </c>
    </row>
    <row r="154" spans="1:6" ht="15" x14ac:dyDescent="0.2">
      <c r="A154" s="137"/>
      <c r="B154" s="137"/>
      <c r="C154" s="146" t="s">
        <v>884</v>
      </c>
      <c r="D154" s="137" t="s">
        <v>888</v>
      </c>
      <c r="E154" s="137">
        <v>2</v>
      </c>
      <c r="F154" s="75" t="s">
        <v>882</v>
      </c>
    </row>
    <row r="155" spans="1:6" x14ac:dyDescent="0.2">
      <c r="A155" s="137"/>
      <c r="B155" s="137"/>
      <c r="C155" s="146" t="s">
        <v>883</v>
      </c>
      <c r="D155" s="137" t="s">
        <v>887</v>
      </c>
      <c r="E155" s="137">
        <v>2</v>
      </c>
      <c r="F155" s="75" t="s">
        <v>26</v>
      </c>
    </row>
    <row r="156" spans="1:6" x14ac:dyDescent="0.2">
      <c r="A156" s="137"/>
      <c r="B156" s="137"/>
      <c r="C156" s="146" t="s">
        <v>885</v>
      </c>
      <c r="D156" s="137" t="s">
        <v>889</v>
      </c>
      <c r="E156" s="137">
        <v>2</v>
      </c>
      <c r="F156" s="75" t="s">
        <v>26</v>
      </c>
    </row>
    <row r="157" spans="1:6" x14ac:dyDescent="0.2">
      <c r="A157" s="137"/>
      <c r="B157" s="137"/>
      <c r="C157" s="146" t="s">
        <v>885</v>
      </c>
      <c r="D157" s="137" t="s">
        <v>889</v>
      </c>
      <c r="E157" s="137">
        <v>2</v>
      </c>
      <c r="F157" s="75" t="s">
        <v>882</v>
      </c>
    </row>
  </sheetData>
  <autoFilter ref="A1:F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7"/>
  <sheetViews>
    <sheetView topLeftCell="A511" workbookViewId="0">
      <selection activeCell="A394" sqref="A1:XFD1048576"/>
    </sheetView>
  </sheetViews>
  <sheetFormatPr baseColWidth="10" defaultRowHeight="15" x14ac:dyDescent="0.25"/>
  <cols>
    <col min="1" max="1" width="11.42578125" style="76"/>
    <col min="2" max="2" width="9.5703125" style="77" customWidth="1"/>
    <col min="3" max="3" width="38.42578125" style="77" customWidth="1"/>
    <col min="4" max="4" width="6" style="77" customWidth="1"/>
    <col min="8" max="8" width="11.42578125" style="84"/>
    <col min="11" max="11" width="61.28515625" customWidth="1"/>
  </cols>
  <sheetData>
    <row r="1" spans="1:11" ht="37.5" customHeight="1" x14ac:dyDescent="0.25">
      <c r="A1"/>
      <c r="B1" s="80" t="s">
        <v>4</v>
      </c>
      <c r="C1" s="81" t="s">
        <v>305</v>
      </c>
      <c r="D1" s="82" t="s">
        <v>8</v>
      </c>
      <c r="E1" s="83" t="s">
        <v>877</v>
      </c>
    </row>
    <row r="2" spans="1:11" ht="24" x14ac:dyDescent="0.25">
      <c r="A2"/>
      <c r="B2" s="85" t="s">
        <v>310</v>
      </c>
      <c r="C2" s="86" t="s">
        <v>309</v>
      </c>
      <c r="D2" s="87" t="s">
        <v>21</v>
      </c>
      <c r="E2" s="88" t="s">
        <v>878</v>
      </c>
      <c r="H2" s="84" t="b">
        <f t="shared" ref="H2:H65" si="0">EXACT(B2,I2)</f>
        <v>0</v>
      </c>
    </row>
    <row r="3" spans="1:11" ht="24" x14ac:dyDescent="0.25">
      <c r="A3"/>
      <c r="B3" s="85" t="s">
        <v>308</v>
      </c>
      <c r="C3" s="89" t="s">
        <v>309</v>
      </c>
      <c r="D3" s="87" t="s">
        <v>21</v>
      </c>
      <c r="E3" s="88" t="s">
        <v>878</v>
      </c>
      <c r="H3" s="84" t="b">
        <f t="shared" si="0"/>
        <v>0</v>
      </c>
    </row>
    <row r="4" spans="1:11" ht="24" x14ac:dyDescent="0.25">
      <c r="A4"/>
      <c r="B4" s="85" t="s">
        <v>311</v>
      </c>
      <c r="C4" s="86" t="s">
        <v>19</v>
      </c>
      <c r="D4" s="87" t="s">
        <v>21</v>
      </c>
      <c r="E4" s="88" t="s">
        <v>878</v>
      </c>
      <c r="H4" s="84" t="b">
        <f t="shared" si="0"/>
        <v>0</v>
      </c>
    </row>
    <row r="5" spans="1:11" ht="24" x14ac:dyDescent="0.25">
      <c r="A5"/>
      <c r="B5" s="90" t="s">
        <v>22</v>
      </c>
      <c r="C5" s="91" t="s">
        <v>19</v>
      </c>
      <c r="D5" s="92" t="s">
        <v>21</v>
      </c>
      <c r="E5" s="88" t="s">
        <v>878</v>
      </c>
      <c r="H5" s="84" t="b">
        <f t="shared" si="0"/>
        <v>0</v>
      </c>
      <c r="I5" s="93"/>
      <c r="J5" s="93"/>
      <c r="K5" s="93"/>
    </row>
    <row r="6" spans="1:11" ht="24" x14ac:dyDescent="0.25">
      <c r="A6"/>
      <c r="B6" s="94" t="s">
        <v>20</v>
      </c>
      <c r="C6" s="95" t="s">
        <v>19</v>
      </c>
      <c r="D6" s="96" t="s">
        <v>21</v>
      </c>
      <c r="E6" s="97" t="s">
        <v>879</v>
      </c>
      <c r="H6" s="84" t="b">
        <f t="shared" si="0"/>
        <v>0</v>
      </c>
    </row>
    <row r="7" spans="1:11" x14ac:dyDescent="0.25">
      <c r="A7"/>
      <c r="B7" s="85" t="s">
        <v>314</v>
      </c>
      <c r="C7" s="98" t="s">
        <v>24</v>
      </c>
      <c r="D7" s="87" t="s">
        <v>21</v>
      </c>
      <c r="E7" s="88" t="s">
        <v>878</v>
      </c>
      <c r="H7" s="84" t="b">
        <f t="shared" si="0"/>
        <v>0</v>
      </c>
      <c r="I7" s="93"/>
      <c r="J7" s="93"/>
      <c r="K7" s="93"/>
    </row>
    <row r="8" spans="1:11" x14ac:dyDescent="0.25">
      <c r="A8"/>
      <c r="B8" s="90" t="s">
        <v>27</v>
      </c>
      <c r="C8" s="91" t="s">
        <v>24</v>
      </c>
      <c r="D8" s="92" t="s">
        <v>21</v>
      </c>
      <c r="E8" s="88" t="s">
        <v>878</v>
      </c>
      <c r="H8" s="84" t="b">
        <f t="shared" si="0"/>
        <v>0</v>
      </c>
      <c r="I8" s="99"/>
      <c r="J8" s="99"/>
      <c r="K8" s="99"/>
    </row>
    <row r="9" spans="1:11" x14ac:dyDescent="0.25">
      <c r="A9"/>
      <c r="B9" s="94" t="s">
        <v>25</v>
      </c>
      <c r="C9" s="95" t="s">
        <v>24</v>
      </c>
      <c r="D9" s="96" t="s">
        <v>21</v>
      </c>
      <c r="E9" s="97" t="s">
        <v>879</v>
      </c>
      <c r="H9" s="84" t="b">
        <f t="shared" si="0"/>
        <v>0</v>
      </c>
      <c r="I9" s="93"/>
      <c r="J9" s="93"/>
      <c r="K9" s="93"/>
    </row>
    <row r="10" spans="1:11" x14ac:dyDescent="0.25">
      <c r="A10"/>
      <c r="B10" s="100" t="s">
        <v>317</v>
      </c>
      <c r="C10" s="101" t="s">
        <v>316</v>
      </c>
      <c r="D10" s="102" t="s">
        <v>21</v>
      </c>
      <c r="E10" s="88" t="s">
        <v>878</v>
      </c>
      <c r="H10" s="84" t="b">
        <f t="shared" si="0"/>
        <v>0</v>
      </c>
      <c r="I10" s="93"/>
      <c r="J10" s="93"/>
      <c r="K10" s="93"/>
    </row>
    <row r="11" spans="1:11" x14ac:dyDescent="0.25">
      <c r="A11"/>
      <c r="B11" s="103" t="s">
        <v>318</v>
      </c>
      <c r="C11" s="104" t="s">
        <v>316</v>
      </c>
      <c r="D11" s="105" t="s">
        <v>21</v>
      </c>
      <c r="E11" s="88" t="s">
        <v>878</v>
      </c>
      <c r="H11" s="84" t="b">
        <f t="shared" si="0"/>
        <v>0</v>
      </c>
    </row>
    <row r="12" spans="1:11" x14ac:dyDescent="0.25">
      <c r="A12"/>
      <c r="B12" s="100" t="s">
        <v>315</v>
      </c>
      <c r="C12" s="106" t="s">
        <v>316</v>
      </c>
      <c r="D12" s="102" t="s">
        <v>21</v>
      </c>
      <c r="E12" s="88" t="s">
        <v>878</v>
      </c>
      <c r="H12" s="84" t="b">
        <f t="shared" si="0"/>
        <v>0</v>
      </c>
      <c r="I12" s="93"/>
      <c r="J12" s="93"/>
      <c r="K12" s="93"/>
    </row>
    <row r="13" spans="1:11" x14ac:dyDescent="0.25">
      <c r="A13"/>
      <c r="B13" s="85" t="s">
        <v>319</v>
      </c>
      <c r="C13" s="98" t="s">
        <v>28</v>
      </c>
      <c r="D13" s="87" t="s">
        <v>21</v>
      </c>
      <c r="E13" s="88" t="s">
        <v>878</v>
      </c>
      <c r="H13" s="84" t="b">
        <f t="shared" si="0"/>
        <v>0</v>
      </c>
    </row>
    <row r="14" spans="1:11" x14ac:dyDescent="0.25">
      <c r="A14"/>
      <c r="B14" s="90" t="s">
        <v>30</v>
      </c>
      <c r="C14" s="91" t="s">
        <v>28</v>
      </c>
      <c r="D14" s="92" t="s">
        <v>21</v>
      </c>
      <c r="E14" s="88" t="s">
        <v>878</v>
      </c>
      <c r="H14" s="84" t="b">
        <f t="shared" si="0"/>
        <v>0</v>
      </c>
    </row>
    <row r="15" spans="1:11" x14ac:dyDescent="0.25">
      <c r="A15"/>
      <c r="B15" s="94" t="s">
        <v>29</v>
      </c>
      <c r="C15" s="95" t="s">
        <v>28</v>
      </c>
      <c r="D15" s="96" t="s">
        <v>21</v>
      </c>
      <c r="E15" s="97" t="s">
        <v>879</v>
      </c>
      <c r="H15" s="84" t="b">
        <f t="shared" si="0"/>
        <v>0</v>
      </c>
    </row>
    <row r="16" spans="1:11" x14ac:dyDescent="0.25">
      <c r="A16"/>
      <c r="B16" s="85" t="s">
        <v>415</v>
      </c>
      <c r="C16" s="86" t="s">
        <v>64</v>
      </c>
      <c r="D16" s="87" t="s">
        <v>21</v>
      </c>
      <c r="E16" s="88" t="s">
        <v>878</v>
      </c>
      <c r="H16" s="84" t="b">
        <f t="shared" si="0"/>
        <v>0</v>
      </c>
    </row>
    <row r="17" spans="1:11" x14ac:dyDescent="0.25">
      <c r="A17"/>
      <c r="B17" s="90" t="s">
        <v>66</v>
      </c>
      <c r="C17" s="91" t="s">
        <v>64</v>
      </c>
      <c r="D17" s="92" t="s">
        <v>21</v>
      </c>
      <c r="E17" s="88" t="s">
        <v>878</v>
      </c>
      <c r="H17" s="84" t="b">
        <f t="shared" si="0"/>
        <v>0</v>
      </c>
    </row>
    <row r="18" spans="1:11" x14ac:dyDescent="0.25">
      <c r="A18"/>
      <c r="B18" s="94" t="s">
        <v>65</v>
      </c>
      <c r="C18" s="95" t="s">
        <v>64</v>
      </c>
      <c r="D18" s="96" t="s">
        <v>21</v>
      </c>
      <c r="E18" s="97" t="s">
        <v>879</v>
      </c>
      <c r="H18" s="84" t="b">
        <f t="shared" si="0"/>
        <v>0</v>
      </c>
      <c r="I18" s="93"/>
      <c r="J18" s="93"/>
      <c r="K18" s="93"/>
    </row>
    <row r="19" spans="1:11" x14ac:dyDescent="0.25">
      <c r="A19"/>
      <c r="B19" s="85" t="s">
        <v>418</v>
      </c>
      <c r="C19" s="107" t="s">
        <v>417</v>
      </c>
      <c r="D19" s="87" t="s">
        <v>21</v>
      </c>
      <c r="E19" s="88" t="s">
        <v>878</v>
      </c>
      <c r="H19" s="84" t="b">
        <f t="shared" si="0"/>
        <v>0</v>
      </c>
    </row>
    <row r="20" spans="1:11" x14ac:dyDescent="0.25">
      <c r="A20"/>
      <c r="B20" s="90" t="s">
        <v>416</v>
      </c>
      <c r="C20" s="90" t="s">
        <v>417</v>
      </c>
      <c r="D20" s="92" t="s">
        <v>21</v>
      </c>
      <c r="E20" s="88" t="s">
        <v>878</v>
      </c>
      <c r="H20" s="84" t="b">
        <f t="shared" si="0"/>
        <v>0</v>
      </c>
    </row>
    <row r="21" spans="1:11" x14ac:dyDescent="0.25">
      <c r="A21"/>
      <c r="B21" s="90" t="s">
        <v>419</v>
      </c>
      <c r="C21" s="91" t="s">
        <v>420</v>
      </c>
      <c r="D21" s="92" t="s">
        <v>21</v>
      </c>
      <c r="E21" s="88" t="s">
        <v>878</v>
      </c>
      <c r="H21" s="84" t="b">
        <f t="shared" si="0"/>
        <v>0</v>
      </c>
    </row>
    <row r="22" spans="1:11" x14ac:dyDescent="0.25">
      <c r="A22"/>
      <c r="B22" s="85" t="s">
        <v>435</v>
      </c>
      <c r="C22" s="107" t="s">
        <v>434</v>
      </c>
      <c r="D22" s="87" t="s">
        <v>21</v>
      </c>
      <c r="E22" s="88" t="s">
        <v>878</v>
      </c>
      <c r="H22" s="84" t="b">
        <f t="shared" si="0"/>
        <v>0</v>
      </c>
    </row>
    <row r="23" spans="1:11" x14ac:dyDescent="0.25">
      <c r="A23"/>
      <c r="B23" s="85" t="s">
        <v>433</v>
      </c>
      <c r="C23" s="108" t="s">
        <v>434</v>
      </c>
      <c r="D23" s="87" t="s">
        <v>21</v>
      </c>
      <c r="E23" s="88" t="s">
        <v>878</v>
      </c>
      <c r="H23" s="84" t="b">
        <f t="shared" si="0"/>
        <v>0</v>
      </c>
    </row>
    <row r="24" spans="1:11" x14ac:dyDescent="0.25">
      <c r="A24"/>
      <c r="B24" s="85" t="s">
        <v>441</v>
      </c>
      <c r="C24" s="86" t="s">
        <v>440</v>
      </c>
      <c r="D24" s="87" t="s">
        <v>21</v>
      </c>
      <c r="E24" s="88" t="s">
        <v>878</v>
      </c>
      <c r="H24" s="84" t="b">
        <f t="shared" si="0"/>
        <v>0</v>
      </c>
    </row>
    <row r="25" spans="1:11" x14ac:dyDescent="0.25">
      <c r="A25"/>
      <c r="B25" s="85" t="s">
        <v>439</v>
      </c>
      <c r="C25" s="89" t="s">
        <v>440</v>
      </c>
      <c r="D25" s="87" t="s">
        <v>21</v>
      </c>
      <c r="E25" s="88" t="s">
        <v>878</v>
      </c>
      <c r="H25" s="84" t="b">
        <f t="shared" si="0"/>
        <v>0</v>
      </c>
    </row>
    <row r="26" spans="1:11" x14ac:dyDescent="0.25">
      <c r="A26"/>
      <c r="B26" s="90" t="s">
        <v>444</v>
      </c>
      <c r="C26" s="91" t="s">
        <v>445</v>
      </c>
      <c r="D26" s="92" t="s">
        <v>21</v>
      </c>
      <c r="E26" s="88" t="s">
        <v>878</v>
      </c>
      <c r="H26" s="84" t="b">
        <f t="shared" si="0"/>
        <v>0</v>
      </c>
    </row>
    <row r="27" spans="1:11" x14ac:dyDescent="0.25">
      <c r="A27"/>
      <c r="B27" s="90" t="s">
        <v>69</v>
      </c>
      <c r="C27" s="91" t="s">
        <v>67</v>
      </c>
      <c r="D27" s="92" t="s">
        <v>21</v>
      </c>
      <c r="E27" s="88" t="s">
        <v>878</v>
      </c>
      <c r="H27" s="84" t="b">
        <f t="shared" si="0"/>
        <v>0</v>
      </c>
      <c r="I27" s="99"/>
      <c r="J27" s="99"/>
      <c r="K27" s="99"/>
    </row>
    <row r="28" spans="1:11" x14ac:dyDescent="0.25">
      <c r="A28"/>
      <c r="B28" s="94" t="s">
        <v>68</v>
      </c>
      <c r="C28" s="95" t="s">
        <v>67</v>
      </c>
      <c r="D28" s="96" t="s">
        <v>21</v>
      </c>
      <c r="E28" s="97" t="s">
        <v>879</v>
      </c>
      <c r="H28" s="84" t="b">
        <f t="shared" si="0"/>
        <v>0</v>
      </c>
    </row>
    <row r="29" spans="1:11" x14ac:dyDescent="0.25">
      <c r="A29"/>
      <c r="B29" s="90" t="s">
        <v>450</v>
      </c>
      <c r="C29" s="91" t="s">
        <v>70</v>
      </c>
      <c r="D29" s="92" t="s">
        <v>21</v>
      </c>
      <c r="E29" s="88" t="s">
        <v>878</v>
      </c>
      <c r="H29" s="84" t="b">
        <f t="shared" si="0"/>
        <v>0</v>
      </c>
    </row>
    <row r="30" spans="1:11" x14ac:dyDescent="0.25">
      <c r="A30"/>
      <c r="B30" s="94" t="s">
        <v>71</v>
      </c>
      <c r="C30" s="95" t="s">
        <v>70</v>
      </c>
      <c r="D30" s="96" t="s">
        <v>21</v>
      </c>
      <c r="E30" s="97" t="s">
        <v>879</v>
      </c>
      <c r="H30" s="84" t="b">
        <f t="shared" si="0"/>
        <v>0</v>
      </c>
    </row>
    <row r="31" spans="1:11" x14ac:dyDescent="0.25">
      <c r="A31"/>
      <c r="B31" s="90" t="s">
        <v>466</v>
      </c>
      <c r="C31" s="91" t="s">
        <v>72</v>
      </c>
      <c r="D31" s="92" t="s">
        <v>21</v>
      </c>
      <c r="E31" s="88" t="s">
        <v>878</v>
      </c>
      <c r="H31" s="84" t="b">
        <f t="shared" si="0"/>
        <v>0</v>
      </c>
    </row>
    <row r="32" spans="1:11" x14ac:dyDescent="0.25">
      <c r="A32"/>
      <c r="B32" s="94" t="s">
        <v>73</v>
      </c>
      <c r="C32" s="95" t="s">
        <v>72</v>
      </c>
      <c r="D32" s="96" t="s">
        <v>21</v>
      </c>
      <c r="E32" s="97" t="s">
        <v>879</v>
      </c>
      <c r="H32" s="84" t="b">
        <f t="shared" si="0"/>
        <v>0</v>
      </c>
    </row>
    <row r="33" spans="1:11" x14ac:dyDescent="0.25">
      <c r="A33"/>
      <c r="B33" s="90" t="s">
        <v>479</v>
      </c>
      <c r="C33" s="91" t="s">
        <v>74</v>
      </c>
      <c r="D33" s="92" t="s">
        <v>21</v>
      </c>
      <c r="E33" s="88" t="s">
        <v>878</v>
      </c>
      <c r="H33" s="84" t="b">
        <f t="shared" si="0"/>
        <v>0</v>
      </c>
    </row>
    <row r="34" spans="1:11" x14ac:dyDescent="0.25">
      <c r="A34"/>
      <c r="B34" s="94" t="s">
        <v>75</v>
      </c>
      <c r="C34" s="95" t="s">
        <v>74</v>
      </c>
      <c r="D34" s="96" t="s">
        <v>21</v>
      </c>
      <c r="E34" s="97" t="s">
        <v>879</v>
      </c>
      <c r="H34" s="84" t="b">
        <f t="shared" si="0"/>
        <v>0</v>
      </c>
      <c r="I34" s="93"/>
      <c r="J34" s="93"/>
      <c r="K34" s="93"/>
    </row>
    <row r="35" spans="1:11" x14ac:dyDescent="0.25">
      <c r="A35"/>
      <c r="B35" s="90" t="s">
        <v>490</v>
      </c>
      <c r="C35" s="91" t="s">
        <v>76</v>
      </c>
      <c r="D35" s="92" t="s">
        <v>21</v>
      </c>
      <c r="E35" s="88" t="s">
        <v>878</v>
      </c>
      <c r="H35" s="84" t="b">
        <f t="shared" si="0"/>
        <v>0</v>
      </c>
    </row>
    <row r="36" spans="1:11" x14ac:dyDescent="0.25">
      <c r="A36"/>
      <c r="B36" s="94" t="s">
        <v>77</v>
      </c>
      <c r="C36" s="95" t="s">
        <v>76</v>
      </c>
      <c r="D36" s="96" t="s">
        <v>21</v>
      </c>
      <c r="E36" s="97" t="s">
        <v>879</v>
      </c>
      <c r="H36" s="84" t="b">
        <f t="shared" si="0"/>
        <v>0</v>
      </c>
    </row>
    <row r="37" spans="1:11" x14ac:dyDescent="0.25">
      <c r="A37"/>
      <c r="B37" s="85" t="s">
        <v>517</v>
      </c>
      <c r="C37" s="107" t="s">
        <v>516</v>
      </c>
      <c r="D37" s="87" t="s">
        <v>21</v>
      </c>
      <c r="E37" s="88" t="s">
        <v>878</v>
      </c>
      <c r="H37" s="84" t="b">
        <f t="shared" si="0"/>
        <v>0</v>
      </c>
    </row>
    <row r="38" spans="1:11" x14ac:dyDescent="0.25">
      <c r="A38"/>
      <c r="B38" s="85" t="s">
        <v>515</v>
      </c>
      <c r="C38" s="108" t="s">
        <v>516</v>
      </c>
      <c r="D38" s="87" t="s">
        <v>21</v>
      </c>
      <c r="E38" s="88" t="s">
        <v>878</v>
      </c>
      <c r="H38" s="84" t="b">
        <f t="shared" si="0"/>
        <v>0</v>
      </c>
    </row>
    <row r="39" spans="1:11" x14ac:dyDescent="0.25">
      <c r="A39"/>
      <c r="B39" s="109" t="s">
        <v>99</v>
      </c>
      <c r="C39" s="110" t="s">
        <v>97</v>
      </c>
      <c r="D39" s="111" t="s">
        <v>21</v>
      </c>
      <c r="E39" s="112" t="s">
        <v>880</v>
      </c>
      <c r="H39" s="84" t="b">
        <f t="shared" si="0"/>
        <v>1</v>
      </c>
      <c r="I39" s="113" t="s">
        <v>99</v>
      </c>
      <c r="J39" s="114" t="s">
        <v>21</v>
      </c>
      <c r="K39" s="113" t="s">
        <v>97</v>
      </c>
    </row>
    <row r="40" spans="1:11" x14ac:dyDescent="0.25">
      <c r="A40"/>
      <c r="B40" s="94" t="s">
        <v>98</v>
      </c>
      <c r="C40" s="95" t="s">
        <v>97</v>
      </c>
      <c r="D40" s="96" t="s">
        <v>21</v>
      </c>
      <c r="E40" s="97" t="s">
        <v>879</v>
      </c>
      <c r="H40" s="84" t="b">
        <f t="shared" si="0"/>
        <v>0</v>
      </c>
    </row>
    <row r="41" spans="1:11" x14ac:dyDescent="0.25">
      <c r="A41"/>
      <c r="B41" s="85" t="s">
        <v>542</v>
      </c>
      <c r="C41" s="98" t="s">
        <v>541</v>
      </c>
      <c r="D41" s="87" t="s">
        <v>21</v>
      </c>
      <c r="E41" s="88" t="s">
        <v>878</v>
      </c>
      <c r="H41" s="84" t="b">
        <f t="shared" si="0"/>
        <v>0</v>
      </c>
      <c r="I41" s="99"/>
      <c r="J41" s="99"/>
      <c r="K41" s="99"/>
    </row>
    <row r="42" spans="1:11" x14ac:dyDescent="0.25">
      <c r="A42"/>
      <c r="B42" s="85" t="s">
        <v>540</v>
      </c>
      <c r="C42" s="91" t="s">
        <v>541</v>
      </c>
      <c r="D42" s="87" t="s">
        <v>21</v>
      </c>
      <c r="E42" s="88" t="s">
        <v>878</v>
      </c>
      <c r="H42" s="84" t="b">
        <f t="shared" si="0"/>
        <v>0</v>
      </c>
      <c r="I42" s="93"/>
      <c r="J42" s="93"/>
      <c r="K42" s="93"/>
    </row>
    <row r="43" spans="1:11" x14ac:dyDescent="0.25">
      <c r="A43"/>
      <c r="B43" s="85" t="s">
        <v>543</v>
      </c>
      <c r="C43" s="98" t="s">
        <v>103</v>
      </c>
      <c r="D43" s="87" t="s">
        <v>21</v>
      </c>
      <c r="E43" s="88" t="s">
        <v>878</v>
      </c>
      <c r="H43" s="84" t="b">
        <f t="shared" si="0"/>
        <v>0</v>
      </c>
      <c r="I43" s="93"/>
      <c r="J43" s="93"/>
      <c r="K43" s="93"/>
    </row>
    <row r="44" spans="1:11" x14ac:dyDescent="0.25">
      <c r="A44"/>
      <c r="B44" s="85" t="s">
        <v>105</v>
      </c>
      <c r="C44" s="91" t="s">
        <v>103</v>
      </c>
      <c r="D44" s="87" t="s">
        <v>21</v>
      </c>
      <c r="E44" s="88" t="s">
        <v>878</v>
      </c>
      <c r="H44" s="84" t="b">
        <f t="shared" si="0"/>
        <v>0</v>
      </c>
    </row>
    <row r="45" spans="1:11" x14ac:dyDescent="0.25">
      <c r="A45"/>
      <c r="B45" s="90" t="s">
        <v>105</v>
      </c>
      <c r="C45" s="91" t="s">
        <v>544</v>
      </c>
      <c r="D45" s="92" t="s">
        <v>21</v>
      </c>
      <c r="E45" s="88" t="s">
        <v>878</v>
      </c>
      <c r="H45" s="84" t="b">
        <f t="shared" si="0"/>
        <v>0</v>
      </c>
    </row>
    <row r="46" spans="1:11" x14ac:dyDescent="0.25">
      <c r="A46"/>
      <c r="B46" s="94" t="s">
        <v>104</v>
      </c>
      <c r="C46" s="95" t="s">
        <v>544</v>
      </c>
      <c r="D46" s="96" t="s">
        <v>21</v>
      </c>
      <c r="E46" s="97" t="s">
        <v>879</v>
      </c>
      <c r="H46" s="84" t="b">
        <f t="shared" si="0"/>
        <v>0</v>
      </c>
    </row>
    <row r="47" spans="1:11" x14ac:dyDescent="0.25">
      <c r="A47"/>
      <c r="B47" s="90" t="s">
        <v>109</v>
      </c>
      <c r="C47" s="91" t="s">
        <v>106</v>
      </c>
      <c r="D47" s="92" t="s">
        <v>21</v>
      </c>
      <c r="E47" s="88" t="s">
        <v>878</v>
      </c>
      <c r="H47" s="84" t="b">
        <f t="shared" si="0"/>
        <v>0</v>
      </c>
      <c r="I47" s="93"/>
      <c r="J47" s="93"/>
      <c r="K47" s="93"/>
    </row>
    <row r="48" spans="1:11" x14ac:dyDescent="0.25">
      <c r="A48"/>
      <c r="B48" s="94" t="s">
        <v>107</v>
      </c>
      <c r="C48" s="95" t="s">
        <v>106</v>
      </c>
      <c r="D48" s="96" t="s">
        <v>21</v>
      </c>
      <c r="E48" s="97" t="s">
        <v>879</v>
      </c>
      <c r="H48" s="84" t="b">
        <f t="shared" si="0"/>
        <v>0</v>
      </c>
    </row>
    <row r="49" spans="1:11" x14ac:dyDescent="0.25">
      <c r="A49"/>
      <c r="B49" s="85" t="s">
        <v>545</v>
      </c>
      <c r="C49" s="98" t="s">
        <v>110</v>
      </c>
      <c r="D49" s="87" t="s">
        <v>21</v>
      </c>
      <c r="E49" s="88" t="s">
        <v>878</v>
      </c>
      <c r="H49" s="84" t="b">
        <f t="shared" si="0"/>
        <v>0</v>
      </c>
    </row>
    <row r="50" spans="1:11" x14ac:dyDescent="0.25">
      <c r="A50"/>
      <c r="B50" s="90" t="s">
        <v>112</v>
      </c>
      <c r="C50" s="91" t="s">
        <v>110</v>
      </c>
      <c r="D50" s="92" t="s">
        <v>21</v>
      </c>
      <c r="E50" s="88" t="s">
        <v>878</v>
      </c>
      <c r="H50" s="84" t="b">
        <f t="shared" si="0"/>
        <v>0</v>
      </c>
    </row>
    <row r="51" spans="1:11" x14ac:dyDescent="0.25">
      <c r="A51"/>
      <c r="B51" s="94" t="s">
        <v>111</v>
      </c>
      <c r="C51" s="95" t="s">
        <v>110</v>
      </c>
      <c r="D51" s="96" t="s">
        <v>21</v>
      </c>
      <c r="E51" s="97" t="s">
        <v>879</v>
      </c>
      <c r="H51" s="84" t="b">
        <f t="shared" si="0"/>
        <v>0</v>
      </c>
    </row>
    <row r="52" spans="1:11" x14ac:dyDescent="0.25">
      <c r="A52"/>
      <c r="B52" s="85" t="s">
        <v>565</v>
      </c>
      <c r="C52" s="107" t="s">
        <v>119</v>
      </c>
      <c r="D52" s="87" t="s">
        <v>21</v>
      </c>
      <c r="E52" s="88" t="s">
        <v>878</v>
      </c>
      <c r="H52" s="84" t="b">
        <f t="shared" si="0"/>
        <v>0</v>
      </c>
    </row>
    <row r="53" spans="1:11" x14ac:dyDescent="0.25">
      <c r="A53"/>
      <c r="B53" s="90" t="s">
        <v>121</v>
      </c>
      <c r="C53" s="91" t="s">
        <v>119</v>
      </c>
      <c r="D53" s="92" t="s">
        <v>21</v>
      </c>
      <c r="E53" s="88" t="s">
        <v>878</v>
      </c>
      <c r="H53" s="84" t="b">
        <f t="shared" si="0"/>
        <v>0</v>
      </c>
      <c r="I53" s="93"/>
      <c r="J53" s="93"/>
      <c r="K53" s="93"/>
    </row>
    <row r="54" spans="1:11" x14ac:dyDescent="0.25">
      <c r="A54"/>
      <c r="B54" s="94" t="s">
        <v>120</v>
      </c>
      <c r="C54" s="95" t="s">
        <v>119</v>
      </c>
      <c r="D54" s="96" t="s">
        <v>21</v>
      </c>
      <c r="E54" s="97" t="s">
        <v>879</v>
      </c>
      <c r="H54" s="84" t="b">
        <f t="shared" si="0"/>
        <v>0</v>
      </c>
    </row>
    <row r="55" spans="1:11" x14ac:dyDescent="0.25">
      <c r="A55"/>
      <c r="B55" s="90" t="s">
        <v>578</v>
      </c>
      <c r="C55" s="91" t="s">
        <v>579</v>
      </c>
      <c r="D55" s="92" t="s">
        <v>21</v>
      </c>
      <c r="E55" s="88" t="s">
        <v>878</v>
      </c>
      <c r="H55" s="84" t="b">
        <f t="shared" si="0"/>
        <v>0</v>
      </c>
    </row>
    <row r="56" spans="1:11" x14ac:dyDescent="0.25">
      <c r="A56"/>
      <c r="B56" s="90" t="s">
        <v>127</v>
      </c>
      <c r="C56" s="91" t="s">
        <v>125</v>
      </c>
      <c r="D56" s="92" t="s">
        <v>21</v>
      </c>
      <c r="E56" s="88" t="s">
        <v>878</v>
      </c>
      <c r="H56" s="84" t="b">
        <f t="shared" si="0"/>
        <v>0</v>
      </c>
    </row>
    <row r="57" spans="1:11" x14ac:dyDescent="0.25">
      <c r="A57"/>
      <c r="B57" s="94" t="s">
        <v>126</v>
      </c>
      <c r="C57" s="95" t="s">
        <v>125</v>
      </c>
      <c r="D57" s="96" t="s">
        <v>21</v>
      </c>
      <c r="E57" s="97" t="s">
        <v>879</v>
      </c>
      <c r="H57" s="84" t="b">
        <f t="shared" si="0"/>
        <v>0</v>
      </c>
    </row>
    <row r="58" spans="1:11" x14ac:dyDescent="0.25">
      <c r="A58"/>
      <c r="B58" s="85" t="s">
        <v>590</v>
      </c>
      <c r="C58" s="86" t="s">
        <v>589</v>
      </c>
      <c r="D58" s="87" t="s">
        <v>21</v>
      </c>
      <c r="E58" s="88" t="s">
        <v>878</v>
      </c>
      <c r="H58" s="84" t="b">
        <f t="shared" si="0"/>
        <v>0</v>
      </c>
    </row>
    <row r="59" spans="1:11" x14ac:dyDescent="0.25">
      <c r="A59"/>
      <c r="B59" s="85" t="s">
        <v>588</v>
      </c>
      <c r="C59" s="89" t="s">
        <v>589</v>
      </c>
      <c r="D59" s="87" t="s">
        <v>21</v>
      </c>
      <c r="E59" s="88" t="s">
        <v>878</v>
      </c>
      <c r="H59" s="84" t="b">
        <f t="shared" si="0"/>
        <v>0</v>
      </c>
    </row>
    <row r="60" spans="1:11" x14ac:dyDescent="0.25">
      <c r="A60"/>
      <c r="B60" s="85" t="s">
        <v>593</v>
      </c>
      <c r="C60" s="98" t="s">
        <v>131</v>
      </c>
      <c r="D60" s="87" t="s">
        <v>21</v>
      </c>
      <c r="E60" s="88" t="s">
        <v>878</v>
      </c>
      <c r="H60" s="84" t="b">
        <f t="shared" si="0"/>
        <v>0</v>
      </c>
    </row>
    <row r="61" spans="1:11" x14ac:dyDescent="0.25">
      <c r="A61"/>
      <c r="B61" s="85" t="s">
        <v>133</v>
      </c>
      <c r="C61" s="91" t="s">
        <v>131</v>
      </c>
      <c r="D61" s="87" t="s">
        <v>21</v>
      </c>
      <c r="E61" s="88" t="s">
        <v>878</v>
      </c>
      <c r="H61" s="84" t="b">
        <f t="shared" si="0"/>
        <v>0</v>
      </c>
    </row>
    <row r="62" spans="1:11" x14ac:dyDescent="0.25">
      <c r="A62"/>
      <c r="B62" s="94" t="s">
        <v>132</v>
      </c>
      <c r="C62" s="95" t="s">
        <v>131</v>
      </c>
      <c r="D62" s="96" t="s">
        <v>21</v>
      </c>
      <c r="E62" s="97" t="s">
        <v>879</v>
      </c>
      <c r="H62" s="84" t="b">
        <f t="shared" si="0"/>
        <v>0</v>
      </c>
    </row>
    <row r="63" spans="1:11" ht="24" x14ac:dyDescent="0.25">
      <c r="A63"/>
      <c r="B63" s="90" t="s">
        <v>594</v>
      </c>
      <c r="C63" s="91" t="s">
        <v>595</v>
      </c>
      <c r="D63" s="92" t="s">
        <v>21</v>
      </c>
      <c r="E63" s="88" t="s">
        <v>878</v>
      </c>
      <c r="H63" s="84" t="b">
        <f t="shared" si="0"/>
        <v>0</v>
      </c>
      <c r="I63" s="93"/>
      <c r="J63" s="93"/>
      <c r="K63" s="93"/>
    </row>
    <row r="64" spans="1:11" x14ac:dyDescent="0.25">
      <c r="A64"/>
      <c r="B64" s="85" t="s">
        <v>607</v>
      </c>
      <c r="C64" s="107" t="s">
        <v>134</v>
      </c>
      <c r="D64" s="87" t="s">
        <v>21</v>
      </c>
      <c r="E64" s="88" t="s">
        <v>878</v>
      </c>
      <c r="H64" s="84" t="b">
        <f t="shared" si="0"/>
        <v>0</v>
      </c>
    </row>
    <row r="65" spans="1:11" x14ac:dyDescent="0.25">
      <c r="A65"/>
      <c r="B65" s="90" t="s">
        <v>136</v>
      </c>
      <c r="C65" s="91" t="s">
        <v>134</v>
      </c>
      <c r="D65" s="92" t="s">
        <v>21</v>
      </c>
      <c r="E65" s="88" t="s">
        <v>878</v>
      </c>
      <c r="H65" s="84" t="b">
        <f t="shared" si="0"/>
        <v>0</v>
      </c>
    </row>
    <row r="66" spans="1:11" x14ac:dyDescent="0.25">
      <c r="A66"/>
      <c r="B66" s="94" t="s">
        <v>135</v>
      </c>
      <c r="C66" s="95" t="s">
        <v>134</v>
      </c>
      <c r="D66" s="96" t="s">
        <v>21</v>
      </c>
      <c r="E66" s="97" t="s">
        <v>879</v>
      </c>
      <c r="H66" s="84" t="b">
        <f t="shared" ref="H66:H129" si="1">EXACT(B66,I66)</f>
        <v>0</v>
      </c>
    </row>
    <row r="67" spans="1:11" x14ac:dyDescent="0.25">
      <c r="A67"/>
      <c r="B67" s="85" t="s">
        <v>672</v>
      </c>
      <c r="C67" s="107" t="s">
        <v>180</v>
      </c>
      <c r="D67" s="87" t="s">
        <v>21</v>
      </c>
      <c r="E67" s="88" t="s">
        <v>878</v>
      </c>
      <c r="H67" s="84" t="b">
        <f t="shared" si="1"/>
        <v>0</v>
      </c>
    </row>
    <row r="68" spans="1:11" x14ac:dyDescent="0.25">
      <c r="A68"/>
      <c r="B68" s="90" t="s">
        <v>182</v>
      </c>
      <c r="C68" s="91" t="s">
        <v>180</v>
      </c>
      <c r="D68" s="92" t="s">
        <v>21</v>
      </c>
      <c r="E68" s="88" t="s">
        <v>878</v>
      </c>
      <c r="H68" s="84" t="b">
        <f t="shared" si="1"/>
        <v>0</v>
      </c>
    </row>
    <row r="69" spans="1:11" x14ac:dyDescent="0.25">
      <c r="A69"/>
      <c r="B69" s="94" t="s">
        <v>181</v>
      </c>
      <c r="C69" s="95" t="s">
        <v>180</v>
      </c>
      <c r="D69" s="96" t="s">
        <v>21</v>
      </c>
      <c r="E69" s="97" t="s">
        <v>879</v>
      </c>
      <c r="H69" s="84" t="b">
        <f t="shared" si="1"/>
        <v>0</v>
      </c>
      <c r="I69" s="93"/>
      <c r="J69" s="93"/>
      <c r="K69" s="93"/>
    </row>
    <row r="70" spans="1:11" x14ac:dyDescent="0.25">
      <c r="A70"/>
      <c r="B70" s="85" t="s">
        <v>676</v>
      </c>
      <c r="C70" s="98" t="s">
        <v>183</v>
      </c>
      <c r="D70" s="87" t="s">
        <v>21</v>
      </c>
      <c r="E70" s="88" t="s">
        <v>878</v>
      </c>
      <c r="H70" s="84" t="b">
        <f t="shared" si="1"/>
        <v>0</v>
      </c>
    </row>
    <row r="71" spans="1:11" x14ac:dyDescent="0.25">
      <c r="A71"/>
      <c r="B71" s="85" t="s">
        <v>185</v>
      </c>
      <c r="C71" s="91" t="s">
        <v>183</v>
      </c>
      <c r="D71" s="87" t="s">
        <v>21</v>
      </c>
      <c r="E71" s="88" t="s">
        <v>878</v>
      </c>
      <c r="H71" s="84" t="b">
        <f t="shared" si="1"/>
        <v>0</v>
      </c>
    </row>
    <row r="72" spans="1:11" x14ac:dyDescent="0.25">
      <c r="A72"/>
      <c r="B72" s="94" t="s">
        <v>184</v>
      </c>
      <c r="C72" s="95" t="s">
        <v>183</v>
      </c>
      <c r="D72" s="96" t="s">
        <v>21</v>
      </c>
      <c r="E72" s="97" t="s">
        <v>879</v>
      </c>
      <c r="H72" s="84" t="b">
        <f t="shared" si="1"/>
        <v>0</v>
      </c>
    </row>
    <row r="73" spans="1:11" x14ac:dyDescent="0.25">
      <c r="A73"/>
      <c r="B73" s="90" t="s">
        <v>704</v>
      </c>
      <c r="C73" s="91" t="s">
        <v>705</v>
      </c>
      <c r="D73" s="92" t="s">
        <v>21</v>
      </c>
      <c r="E73" s="88" t="s">
        <v>878</v>
      </c>
      <c r="H73" s="84" t="b">
        <f t="shared" si="1"/>
        <v>0</v>
      </c>
    </row>
    <row r="74" spans="1:11" x14ac:dyDescent="0.25">
      <c r="A74"/>
      <c r="B74" s="85" t="s">
        <v>706</v>
      </c>
      <c r="C74" s="98" t="s">
        <v>195</v>
      </c>
      <c r="D74" s="87" t="s">
        <v>21</v>
      </c>
      <c r="E74" s="88" t="s">
        <v>878</v>
      </c>
      <c r="H74" s="84" t="b">
        <f t="shared" si="1"/>
        <v>0</v>
      </c>
      <c r="I74" s="93"/>
      <c r="J74" s="93"/>
      <c r="K74" s="93"/>
    </row>
    <row r="75" spans="1:11" x14ac:dyDescent="0.25">
      <c r="A75"/>
      <c r="B75" s="85" t="s">
        <v>197</v>
      </c>
      <c r="C75" s="91" t="s">
        <v>195</v>
      </c>
      <c r="D75" s="87" t="s">
        <v>21</v>
      </c>
      <c r="E75" s="88" t="s">
        <v>878</v>
      </c>
      <c r="H75" s="84" t="b">
        <f t="shared" si="1"/>
        <v>0</v>
      </c>
    </row>
    <row r="76" spans="1:11" x14ac:dyDescent="0.25">
      <c r="A76"/>
      <c r="B76" s="94" t="s">
        <v>196</v>
      </c>
      <c r="C76" s="95" t="s">
        <v>195</v>
      </c>
      <c r="D76" s="96" t="s">
        <v>21</v>
      </c>
      <c r="E76" s="97" t="s">
        <v>879</v>
      </c>
      <c r="H76" s="84" t="b">
        <f t="shared" si="1"/>
        <v>0</v>
      </c>
      <c r="I76" s="93"/>
      <c r="J76" s="93"/>
      <c r="K76" s="93"/>
    </row>
    <row r="77" spans="1:11" x14ac:dyDescent="0.25">
      <c r="A77"/>
      <c r="B77" s="85" t="s">
        <v>734</v>
      </c>
      <c r="C77" s="107" t="s">
        <v>731</v>
      </c>
      <c r="D77" s="87" t="s">
        <v>21</v>
      </c>
      <c r="E77" s="88" t="s">
        <v>878</v>
      </c>
      <c r="H77" s="84" t="b">
        <f t="shared" si="1"/>
        <v>0</v>
      </c>
    </row>
    <row r="78" spans="1:11" x14ac:dyDescent="0.25">
      <c r="A78"/>
      <c r="B78" s="85" t="s">
        <v>733</v>
      </c>
      <c r="C78" s="108" t="s">
        <v>731</v>
      </c>
      <c r="D78" s="87" t="s">
        <v>21</v>
      </c>
      <c r="E78" s="88" t="s">
        <v>878</v>
      </c>
      <c r="H78" s="84" t="b">
        <f t="shared" si="1"/>
        <v>0</v>
      </c>
    </row>
    <row r="79" spans="1:11" x14ac:dyDescent="0.25">
      <c r="A79"/>
      <c r="B79" s="85" t="s">
        <v>742</v>
      </c>
      <c r="C79" s="107" t="s">
        <v>739</v>
      </c>
      <c r="D79" s="87" t="s">
        <v>21</v>
      </c>
      <c r="E79" s="88" t="s">
        <v>878</v>
      </c>
      <c r="H79" s="84" t="b">
        <f t="shared" si="1"/>
        <v>0</v>
      </c>
      <c r="I79" s="93"/>
      <c r="J79" s="93"/>
      <c r="K79" s="93"/>
    </row>
    <row r="80" spans="1:11" x14ac:dyDescent="0.25">
      <c r="A80"/>
      <c r="B80" s="85" t="s">
        <v>741</v>
      </c>
      <c r="C80" s="108" t="s">
        <v>739</v>
      </c>
      <c r="D80" s="87" t="s">
        <v>21</v>
      </c>
      <c r="E80" s="88" t="s">
        <v>878</v>
      </c>
      <c r="H80" s="84" t="b">
        <f t="shared" si="1"/>
        <v>0</v>
      </c>
    </row>
    <row r="81" spans="1:11" ht="24" x14ac:dyDescent="0.25">
      <c r="A81"/>
      <c r="B81" s="90" t="s">
        <v>204</v>
      </c>
      <c r="C81" s="91" t="s">
        <v>202</v>
      </c>
      <c r="D81" s="92" t="s">
        <v>21</v>
      </c>
      <c r="E81" s="88" t="s">
        <v>878</v>
      </c>
      <c r="H81" s="84" t="b">
        <f t="shared" si="1"/>
        <v>0</v>
      </c>
      <c r="I81" s="93"/>
      <c r="J81" s="93"/>
      <c r="K81" s="93"/>
    </row>
    <row r="82" spans="1:11" ht="24" x14ac:dyDescent="0.25">
      <c r="A82"/>
      <c r="B82" s="94" t="s">
        <v>203</v>
      </c>
      <c r="C82" s="95" t="s">
        <v>202</v>
      </c>
      <c r="D82" s="96" t="s">
        <v>21</v>
      </c>
      <c r="E82" s="97" t="s">
        <v>879</v>
      </c>
      <c r="H82" s="84" t="b">
        <f t="shared" si="1"/>
        <v>0</v>
      </c>
    </row>
    <row r="83" spans="1:11" x14ac:dyDescent="0.25">
      <c r="A83"/>
      <c r="B83" s="85" t="s">
        <v>752</v>
      </c>
      <c r="C83" s="107" t="s">
        <v>751</v>
      </c>
      <c r="D83" s="87" t="s">
        <v>21</v>
      </c>
      <c r="E83" s="88" t="s">
        <v>878</v>
      </c>
      <c r="H83" s="84" t="b">
        <f t="shared" si="1"/>
        <v>0</v>
      </c>
      <c r="I83" s="93"/>
      <c r="J83" s="93"/>
      <c r="K83" s="93"/>
    </row>
    <row r="84" spans="1:11" x14ac:dyDescent="0.25">
      <c r="A84"/>
      <c r="B84" s="85" t="s">
        <v>750</v>
      </c>
      <c r="C84" s="108" t="s">
        <v>751</v>
      </c>
      <c r="D84" s="87" t="s">
        <v>21</v>
      </c>
      <c r="E84" s="88" t="s">
        <v>878</v>
      </c>
      <c r="H84" s="84" t="b">
        <f t="shared" si="1"/>
        <v>0</v>
      </c>
      <c r="I84" s="93"/>
      <c r="J84" s="93"/>
      <c r="K84" s="93"/>
    </row>
    <row r="85" spans="1:11" x14ac:dyDescent="0.25">
      <c r="A85"/>
      <c r="B85" s="85" t="s">
        <v>757</v>
      </c>
      <c r="C85" s="107" t="s">
        <v>208</v>
      </c>
      <c r="D85" s="87" t="s">
        <v>21</v>
      </c>
      <c r="E85" s="88" t="s">
        <v>878</v>
      </c>
      <c r="H85" s="84" t="b">
        <f t="shared" si="1"/>
        <v>0</v>
      </c>
      <c r="I85" s="93"/>
      <c r="J85" s="93"/>
      <c r="K85" s="93"/>
    </row>
    <row r="86" spans="1:11" x14ac:dyDescent="0.25">
      <c r="A86"/>
      <c r="B86" s="85" t="s">
        <v>210</v>
      </c>
      <c r="C86" s="108" t="s">
        <v>208</v>
      </c>
      <c r="D86" s="87" t="s">
        <v>21</v>
      </c>
      <c r="E86" s="88" t="s">
        <v>878</v>
      </c>
      <c r="H86" s="84" t="b">
        <f t="shared" si="1"/>
        <v>0</v>
      </c>
      <c r="I86" s="93"/>
      <c r="J86" s="93"/>
      <c r="K86" s="93"/>
    </row>
    <row r="87" spans="1:11" x14ac:dyDescent="0.25">
      <c r="A87"/>
      <c r="B87" s="85" t="s">
        <v>757</v>
      </c>
      <c r="C87" s="98" t="s">
        <v>758</v>
      </c>
      <c r="D87" s="87" t="s">
        <v>21</v>
      </c>
      <c r="E87" s="88" t="s">
        <v>878</v>
      </c>
      <c r="H87" s="84" t="b">
        <f t="shared" si="1"/>
        <v>0</v>
      </c>
    </row>
    <row r="88" spans="1:11" x14ac:dyDescent="0.25">
      <c r="A88"/>
      <c r="B88" s="90" t="s">
        <v>210</v>
      </c>
      <c r="C88" s="91" t="s">
        <v>758</v>
      </c>
      <c r="D88" s="92" t="s">
        <v>21</v>
      </c>
      <c r="E88" s="88" t="s">
        <v>878</v>
      </c>
      <c r="H88" s="84" t="b">
        <f t="shared" si="1"/>
        <v>0</v>
      </c>
      <c r="I88" s="93"/>
      <c r="J88" s="93"/>
      <c r="K88" s="93"/>
    </row>
    <row r="89" spans="1:11" x14ac:dyDescent="0.25">
      <c r="A89"/>
      <c r="B89" s="94" t="s">
        <v>209</v>
      </c>
      <c r="C89" s="95" t="s">
        <v>758</v>
      </c>
      <c r="D89" s="96" t="s">
        <v>21</v>
      </c>
      <c r="E89" s="97" t="s">
        <v>879</v>
      </c>
      <c r="H89" s="84" t="b">
        <f t="shared" si="1"/>
        <v>0</v>
      </c>
      <c r="I89" s="93"/>
      <c r="J89" s="93"/>
      <c r="K89" s="93"/>
    </row>
    <row r="90" spans="1:11" x14ac:dyDescent="0.25">
      <c r="A90"/>
      <c r="B90" s="85" t="s">
        <v>766</v>
      </c>
      <c r="C90" s="86" t="s">
        <v>765</v>
      </c>
      <c r="D90" s="87" t="s">
        <v>21</v>
      </c>
      <c r="E90" s="88" t="s">
        <v>878</v>
      </c>
      <c r="H90" s="84" t="b">
        <f t="shared" si="1"/>
        <v>0</v>
      </c>
      <c r="I90" s="93"/>
      <c r="J90" s="93"/>
      <c r="K90" s="93"/>
    </row>
    <row r="91" spans="1:11" x14ac:dyDescent="0.25">
      <c r="A91"/>
      <c r="B91" s="90" t="s">
        <v>767</v>
      </c>
      <c r="C91" s="91" t="s">
        <v>765</v>
      </c>
      <c r="D91" s="92" t="s">
        <v>21</v>
      </c>
      <c r="E91" s="88" t="s">
        <v>878</v>
      </c>
      <c r="H91" s="84" t="b">
        <f t="shared" si="1"/>
        <v>0</v>
      </c>
      <c r="I91" s="93"/>
      <c r="J91" s="93"/>
      <c r="K91" s="93"/>
    </row>
    <row r="92" spans="1:11" x14ac:dyDescent="0.25">
      <c r="A92"/>
      <c r="B92" s="85" t="s">
        <v>764</v>
      </c>
      <c r="C92" s="89" t="s">
        <v>765</v>
      </c>
      <c r="D92" s="87" t="s">
        <v>21</v>
      </c>
      <c r="E92" s="88" t="s">
        <v>878</v>
      </c>
      <c r="H92" s="84" t="b">
        <f t="shared" si="1"/>
        <v>0</v>
      </c>
      <c r="I92" s="93"/>
      <c r="J92" s="93"/>
      <c r="K92" s="93"/>
    </row>
    <row r="93" spans="1:11" x14ac:dyDescent="0.25">
      <c r="A93"/>
      <c r="B93" s="85" t="e">
        <v>#N/A</v>
      </c>
      <c r="C93" s="89" t="s">
        <v>776</v>
      </c>
      <c r="D93" s="87" t="s">
        <v>21</v>
      </c>
      <c r="E93" s="88" t="s">
        <v>878</v>
      </c>
      <c r="H93" s="84" t="e">
        <f t="shared" si="1"/>
        <v>#N/A</v>
      </c>
    </row>
    <row r="94" spans="1:11" x14ac:dyDescent="0.25">
      <c r="A94"/>
      <c r="B94" s="85" t="e">
        <v>#N/A</v>
      </c>
      <c r="C94" s="108" t="s">
        <v>778</v>
      </c>
      <c r="D94" s="87" t="s">
        <v>21</v>
      </c>
      <c r="E94" s="88" t="s">
        <v>878</v>
      </c>
      <c r="H94" s="84" t="e">
        <f t="shared" si="1"/>
        <v>#N/A</v>
      </c>
    </row>
    <row r="95" spans="1:11" x14ac:dyDescent="0.25">
      <c r="A95"/>
      <c r="B95" s="85" t="e">
        <v>#N/A</v>
      </c>
      <c r="C95" s="108" t="s">
        <v>779</v>
      </c>
      <c r="D95" s="87" t="s">
        <v>21</v>
      </c>
      <c r="E95" s="88" t="s">
        <v>878</v>
      </c>
      <c r="H95" s="84" t="e">
        <f t="shared" si="1"/>
        <v>#N/A</v>
      </c>
      <c r="I95" s="93"/>
      <c r="J95" s="93"/>
      <c r="K95" s="93"/>
    </row>
    <row r="96" spans="1:11" x14ac:dyDescent="0.25">
      <c r="A96"/>
      <c r="B96" s="85" t="e">
        <v>#N/A</v>
      </c>
      <c r="C96" s="108" t="s">
        <v>780</v>
      </c>
      <c r="D96" s="87" t="s">
        <v>21</v>
      </c>
      <c r="E96" s="88" t="s">
        <v>878</v>
      </c>
      <c r="H96" s="84" t="e">
        <f t="shared" si="1"/>
        <v>#N/A</v>
      </c>
      <c r="I96" s="93"/>
      <c r="J96" s="93"/>
      <c r="K96" s="93"/>
    </row>
    <row r="97" spans="1:11" x14ac:dyDescent="0.25">
      <c r="A97"/>
      <c r="B97" s="85" t="s">
        <v>848</v>
      </c>
      <c r="C97" s="98" t="s">
        <v>225</v>
      </c>
      <c r="D97" s="87" t="s">
        <v>21</v>
      </c>
      <c r="E97" s="88" t="s">
        <v>878</v>
      </c>
      <c r="H97" s="84" t="b">
        <f t="shared" si="1"/>
        <v>0</v>
      </c>
    </row>
    <row r="98" spans="1:11" x14ac:dyDescent="0.25">
      <c r="A98"/>
      <c r="B98" s="90" t="s">
        <v>227</v>
      </c>
      <c r="C98" s="91" t="s">
        <v>225</v>
      </c>
      <c r="D98" s="92" t="s">
        <v>21</v>
      </c>
      <c r="E98" s="88" t="s">
        <v>878</v>
      </c>
      <c r="H98" s="84" t="b">
        <f t="shared" si="1"/>
        <v>0</v>
      </c>
      <c r="I98" s="93"/>
      <c r="J98" s="93"/>
      <c r="K98" s="93"/>
    </row>
    <row r="99" spans="1:11" x14ac:dyDescent="0.25">
      <c r="A99"/>
      <c r="B99" s="94" t="s">
        <v>226</v>
      </c>
      <c r="C99" s="95" t="s">
        <v>225</v>
      </c>
      <c r="D99" s="96" t="s">
        <v>21</v>
      </c>
      <c r="E99" s="97" t="s">
        <v>879</v>
      </c>
      <c r="H99" s="84" t="b">
        <f t="shared" si="1"/>
        <v>0</v>
      </c>
    </row>
    <row r="100" spans="1:11" x14ac:dyDescent="0.25">
      <c r="A100"/>
      <c r="B100" s="90" t="s">
        <v>858</v>
      </c>
      <c r="C100" s="91" t="s">
        <v>859</v>
      </c>
      <c r="D100" s="92" t="s">
        <v>21</v>
      </c>
      <c r="E100" s="88" t="s">
        <v>878</v>
      </c>
      <c r="H100" s="84" t="b">
        <f t="shared" si="1"/>
        <v>0</v>
      </c>
      <c r="I100" s="93"/>
      <c r="J100" s="93"/>
      <c r="K100" s="93"/>
    </row>
    <row r="101" spans="1:11" x14ac:dyDescent="0.25">
      <c r="A101"/>
      <c r="B101" s="115" t="s">
        <v>320</v>
      </c>
      <c r="C101" s="108" t="s">
        <v>321</v>
      </c>
      <c r="D101" s="116" t="s">
        <v>36</v>
      </c>
      <c r="E101" s="88" t="s">
        <v>878</v>
      </c>
      <c r="H101" s="84" t="b">
        <f t="shared" si="1"/>
        <v>0</v>
      </c>
    </row>
    <row r="102" spans="1:11" x14ac:dyDescent="0.25">
      <c r="A102"/>
      <c r="B102" s="117" t="s">
        <v>360</v>
      </c>
      <c r="C102" s="117" t="s">
        <v>34</v>
      </c>
      <c r="D102" s="92" t="s">
        <v>36</v>
      </c>
      <c r="E102" s="88" t="s">
        <v>878</v>
      </c>
      <c r="H102" s="84" t="b">
        <f t="shared" si="1"/>
        <v>0</v>
      </c>
    </row>
    <row r="103" spans="1:11" x14ac:dyDescent="0.25">
      <c r="A103"/>
      <c r="B103" s="90" t="s">
        <v>37</v>
      </c>
      <c r="C103" s="91" t="s">
        <v>34</v>
      </c>
      <c r="D103" s="92" t="s">
        <v>36</v>
      </c>
      <c r="E103" s="88" t="s">
        <v>878</v>
      </c>
      <c r="H103" s="84" t="b">
        <f t="shared" si="1"/>
        <v>0</v>
      </c>
      <c r="I103" s="93"/>
      <c r="J103" s="93"/>
      <c r="K103" s="93"/>
    </row>
    <row r="104" spans="1:11" x14ac:dyDescent="0.25">
      <c r="A104"/>
      <c r="B104" s="94" t="s">
        <v>35</v>
      </c>
      <c r="C104" s="95" t="s">
        <v>34</v>
      </c>
      <c r="D104" s="96" t="s">
        <v>36</v>
      </c>
      <c r="E104" s="97" t="s">
        <v>879</v>
      </c>
      <c r="H104" s="84" t="b">
        <f t="shared" si="1"/>
        <v>0</v>
      </c>
      <c r="I104" s="93"/>
      <c r="J104" s="93"/>
      <c r="K104" s="93"/>
    </row>
    <row r="105" spans="1:11" x14ac:dyDescent="0.25">
      <c r="A105"/>
      <c r="B105" s="117" t="s">
        <v>361</v>
      </c>
      <c r="C105" s="117" t="s">
        <v>38</v>
      </c>
      <c r="D105" s="92" t="s">
        <v>36</v>
      </c>
      <c r="E105" s="88" t="s">
        <v>878</v>
      </c>
      <c r="H105" s="84" t="b">
        <f t="shared" si="1"/>
        <v>0</v>
      </c>
    </row>
    <row r="106" spans="1:11" x14ac:dyDescent="0.25">
      <c r="A106"/>
      <c r="B106" s="90" t="s">
        <v>40</v>
      </c>
      <c r="C106" s="91" t="s">
        <v>38</v>
      </c>
      <c r="D106" s="92" t="s">
        <v>36</v>
      </c>
      <c r="E106" s="88" t="s">
        <v>878</v>
      </c>
      <c r="H106" s="84" t="b">
        <f t="shared" si="1"/>
        <v>0</v>
      </c>
    </row>
    <row r="107" spans="1:11" x14ac:dyDescent="0.25">
      <c r="A107"/>
      <c r="B107" s="94" t="s">
        <v>39</v>
      </c>
      <c r="C107" s="95" t="s">
        <v>38</v>
      </c>
      <c r="D107" s="96" t="s">
        <v>36</v>
      </c>
      <c r="E107" s="97" t="s">
        <v>879</v>
      </c>
      <c r="H107" s="84" t="b">
        <f t="shared" si="1"/>
        <v>0</v>
      </c>
    </row>
    <row r="108" spans="1:11" x14ac:dyDescent="0.25">
      <c r="A108"/>
      <c r="B108" s="85" t="s">
        <v>509</v>
      </c>
      <c r="C108" s="98" t="s">
        <v>91</v>
      </c>
      <c r="D108" s="118" t="s">
        <v>36</v>
      </c>
      <c r="E108" s="88" t="s">
        <v>878</v>
      </c>
      <c r="H108" s="84" t="b">
        <f t="shared" si="1"/>
        <v>0</v>
      </c>
    </row>
    <row r="109" spans="1:11" x14ac:dyDescent="0.25">
      <c r="A109"/>
      <c r="B109" s="90" t="s">
        <v>93</v>
      </c>
      <c r="C109" s="91" t="s">
        <v>91</v>
      </c>
      <c r="D109" s="92" t="s">
        <v>36</v>
      </c>
      <c r="E109" s="88" t="s">
        <v>878</v>
      </c>
      <c r="H109" s="84" t="b">
        <f t="shared" si="1"/>
        <v>0</v>
      </c>
    </row>
    <row r="110" spans="1:11" x14ac:dyDescent="0.25">
      <c r="A110"/>
      <c r="B110" s="85" t="s">
        <v>508</v>
      </c>
      <c r="C110" s="91" t="s">
        <v>91</v>
      </c>
      <c r="D110" s="118" t="s">
        <v>36</v>
      </c>
      <c r="E110" s="88" t="s">
        <v>878</v>
      </c>
      <c r="H110" s="84" t="b">
        <f t="shared" si="1"/>
        <v>0</v>
      </c>
    </row>
    <row r="111" spans="1:11" x14ac:dyDescent="0.25">
      <c r="A111"/>
      <c r="B111" s="85" t="s">
        <v>510</v>
      </c>
      <c r="C111" s="108" t="s">
        <v>91</v>
      </c>
      <c r="D111" s="87" t="s">
        <v>36</v>
      </c>
      <c r="E111" s="88" t="s">
        <v>878</v>
      </c>
      <c r="H111" s="84" t="b">
        <f t="shared" si="1"/>
        <v>0</v>
      </c>
    </row>
    <row r="112" spans="1:11" x14ac:dyDescent="0.25">
      <c r="A112"/>
      <c r="B112" s="94" t="s">
        <v>92</v>
      </c>
      <c r="C112" s="95" t="s">
        <v>91</v>
      </c>
      <c r="D112" s="96" t="s">
        <v>36</v>
      </c>
      <c r="E112" s="97" t="s">
        <v>879</v>
      </c>
      <c r="H112" s="84" t="b">
        <f t="shared" si="1"/>
        <v>0</v>
      </c>
      <c r="I112" s="93"/>
      <c r="J112" s="93"/>
      <c r="K112" s="93"/>
    </row>
    <row r="113" spans="1:11" x14ac:dyDescent="0.25">
      <c r="A113"/>
      <c r="B113" s="85" t="s">
        <v>513</v>
      </c>
      <c r="C113" s="98" t="s">
        <v>512</v>
      </c>
      <c r="D113" s="118" t="s">
        <v>36</v>
      </c>
      <c r="E113" s="88" t="s">
        <v>878</v>
      </c>
      <c r="H113" s="84" t="b">
        <f t="shared" si="1"/>
        <v>0</v>
      </c>
    </row>
    <row r="114" spans="1:11" x14ac:dyDescent="0.25">
      <c r="A114"/>
      <c r="B114" s="85" t="s">
        <v>511</v>
      </c>
      <c r="C114" s="91" t="s">
        <v>512</v>
      </c>
      <c r="D114" s="118" t="s">
        <v>36</v>
      </c>
      <c r="E114" s="88" t="s">
        <v>878</v>
      </c>
      <c r="H114" s="84" t="b">
        <f t="shared" si="1"/>
        <v>0</v>
      </c>
    </row>
    <row r="115" spans="1:11" x14ac:dyDescent="0.25">
      <c r="A115"/>
      <c r="B115" s="90" t="s">
        <v>511</v>
      </c>
      <c r="C115" s="90" t="s">
        <v>514</v>
      </c>
      <c r="D115" s="92" t="s">
        <v>36</v>
      </c>
      <c r="E115" s="88" t="s">
        <v>878</v>
      </c>
      <c r="H115" s="84" t="b">
        <f t="shared" si="1"/>
        <v>0</v>
      </c>
    </row>
    <row r="116" spans="1:11" x14ac:dyDescent="0.25">
      <c r="A116"/>
      <c r="B116" s="85" t="s">
        <v>633</v>
      </c>
      <c r="C116" s="98" t="s">
        <v>632</v>
      </c>
      <c r="D116" s="87" t="s">
        <v>36</v>
      </c>
      <c r="E116" s="88" t="s">
        <v>878</v>
      </c>
      <c r="H116" s="84" t="b">
        <f t="shared" si="1"/>
        <v>0</v>
      </c>
    </row>
    <row r="117" spans="1:11" x14ac:dyDescent="0.25">
      <c r="A117"/>
      <c r="B117" s="85" t="s">
        <v>631</v>
      </c>
      <c r="C117" s="119" t="s">
        <v>632</v>
      </c>
      <c r="D117" s="87" t="s">
        <v>36</v>
      </c>
      <c r="E117" s="88" t="s">
        <v>878</v>
      </c>
      <c r="H117" s="84" t="b">
        <f t="shared" si="1"/>
        <v>0</v>
      </c>
    </row>
    <row r="118" spans="1:11" x14ac:dyDescent="0.25">
      <c r="A118"/>
      <c r="B118" s="109" t="s">
        <v>161</v>
      </c>
      <c r="C118" s="110" t="s">
        <v>159</v>
      </c>
      <c r="D118" s="111" t="s">
        <v>36</v>
      </c>
      <c r="E118" s="112" t="s">
        <v>880</v>
      </c>
      <c r="H118" s="84" t="b">
        <f t="shared" si="1"/>
        <v>1</v>
      </c>
      <c r="I118" s="113" t="s">
        <v>161</v>
      </c>
      <c r="J118" s="114" t="s">
        <v>36</v>
      </c>
      <c r="K118" s="113" t="s">
        <v>159</v>
      </c>
    </row>
    <row r="119" spans="1:11" x14ac:dyDescent="0.25">
      <c r="A119"/>
      <c r="B119" s="94" t="s">
        <v>160</v>
      </c>
      <c r="C119" s="95" t="s">
        <v>159</v>
      </c>
      <c r="D119" s="96" t="s">
        <v>36</v>
      </c>
      <c r="E119" s="97" t="s">
        <v>879</v>
      </c>
      <c r="H119" s="84" t="b">
        <f t="shared" si="1"/>
        <v>0</v>
      </c>
    </row>
    <row r="120" spans="1:11" x14ac:dyDescent="0.25">
      <c r="A120"/>
      <c r="B120" s="117" t="s">
        <v>681</v>
      </c>
      <c r="C120" s="117" t="s">
        <v>186</v>
      </c>
      <c r="D120" s="92" t="s">
        <v>36</v>
      </c>
      <c r="E120" s="88" t="s">
        <v>878</v>
      </c>
      <c r="H120" s="84" t="b">
        <f t="shared" si="1"/>
        <v>0</v>
      </c>
    </row>
    <row r="121" spans="1:11" x14ac:dyDescent="0.25">
      <c r="A121"/>
      <c r="B121" s="90" t="s">
        <v>188</v>
      </c>
      <c r="C121" s="120" t="s">
        <v>186</v>
      </c>
      <c r="D121" s="92" t="s">
        <v>36</v>
      </c>
      <c r="E121" s="88" t="s">
        <v>878</v>
      </c>
      <c r="H121" s="84" t="b">
        <f t="shared" si="1"/>
        <v>0</v>
      </c>
    </row>
    <row r="122" spans="1:11" x14ac:dyDescent="0.25">
      <c r="A122"/>
      <c r="B122" s="94" t="s">
        <v>187</v>
      </c>
      <c r="C122" s="121" t="s">
        <v>186</v>
      </c>
      <c r="D122" s="96" t="s">
        <v>36</v>
      </c>
      <c r="E122" s="97" t="s">
        <v>879</v>
      </c>
      <c r="H122" s="84" t="b">
        <f t="shared" si="1"/>
        <v>0</v>
      </c>
    </row>
    <row r="123" spans="1:11" x14ac:dyDescent="0.25">
      <c r="A123"/>
      <c r="B123" s="115" t="s">
        <v>684</v>
      </c>
      <c r="C123" s="91" t="s">
        <v>683</v>
      </c>
      <c r="D123" s="87" t="s">
        <v>36</v>
      </c>
      <c r="E123" s="88" t="s">
        <v>878</v>
      </c>
      <c r="H123" s="84" t="b">
        <f t="shared" si="1"/>
        <v>0</v>
      </c>
    </row>
    <row r="124" spans="1:11" x14ac:dyDescent="0.25">
      <c r="A124"/>
      <c r="B124" s="115" t="s">
        <v>682</v>
      </c>
      <c r="C124" s="91" t="s">
        <v>683</v>
      </c>
      <c r="D124" s="87" t="s">
        <v>36</v>
      </c>
      <c r="E124" s="88" t="s">
        <v>878</v>
      </c>
      <c r="H124" s="84" t="b">
        <f t="shared" si="1"/>
        <v>0</v>
      </c>
    </row>
    <row r="125" spans="1:11" x14ac:dyDescent="0.25">
      <c r="A125"/>
      <c r="B125" s="115" t="s">
        <v>701</v>
      </c>
      <c r="C125" s="90" t="s">
        <v>700</v>
      </c>
      <c r="D125" s="87" t="s">
        <v>36</v>
      </c>
      <c r="E125" s="88" t="s">
        <v>878</v>
      </c>
      <c r="H125" s="84" t="b">
        <f t="shared" si="1"/>
        <v>0</v>
      </c>
      <c r="I125" s="93"/>
      <c r="J125" s="93"/>
      <c r="K125" s="93"/>
    </row>
    <row r="126" spans="1:11" x14ac:dyDescent="0.25">
      <c r="A126"/>
      <c r="B126" s="115" t="s">
        <v>699</v>
      </c>
      <c r="C126" s="90" t="s">
        <v>700</v>
      </c>
      <c r="D126" s="87" t="s">
        <v>36</v>
      </c>
      <c r="E126" s="88" t="s">
        <v>878</v>
      </c>
      <c r="H126" s="84" t="b">
        <f t="shared" si="1"/>
        <v>0</v>
      </c>
    </row>
    <row r="127" spans="1:11" x14ac:dyDescent="0.25">
      <c r="A127"/>
      <c r="B127" s="115" t="s">
        <v>755</v>
      </c>
      <c r="C127" s="98" t="s">
        <v>754</v>
      </c>
      <c r="D127" s="87" t="s">
        <v>36</v>
      </c>
      <c r="E127" s="88" t="s">
        <v>878</v>
      </c>
      <c r="H127" s="84" t="b">
        <f t="shared" si="1"/>
        <v>0</v>
      </c>
      <c r="I127" s="93"/>
      <c r="J127" s="93"/>
      <c r="K127" s="93"/>
    </row>
    <row r="128" spans="1:11" x14ac:dyDescent="0.25">
      <c r="A128"/>
      <c r="B128" s="115" t="s">
        <v>753</v>
      </c>
      <c r="C128" s="91" t="s">
        <v>754</v>
      </c>
      <c r="D128" s="87" t="s">
        <v>36</v>
      </c>
      <c r="E128" s="88" t="s">
        <v>878</v>
      </c>
      <c r="H128" s="84" t="b">
        <f t="shared" si="1"/>
        <v>0</v>
      </c>
      <c r="I128" s="93"/>
      <c r="J128" s="93"/>
      <c r="K128" s="93"/>
    </row>
    <row r="129" spans="1:11" x14ac:dyDescent="0.25">
      <c r="A129"/>
      <c r="B129" s="117" t="s">
        <v>306</v>
      </c>
      <c r="C129" s="117" t="s">
        <v>11</v>
      </c>
      <c r="D129" s="92" t="s">
        <v>15</v>
      </c>
      <c r="E129" s="88" t="s">
        <v>878</v>
      </c>
      <c r="H129" s="84" t="b">
        <f t="shared" si="1"/>
        <v>0</v>
      </c>
    </row>
    <row r="130" spans="1:11" x14ac:dyDescent="0.25">
      <c r="A130"/>
      <c r="B130" s="90" t="s">
        <v>17</v>
      </c>
      <c r="C130" s="91" t="s">
        <v>307</v>
      </c>
      <c r="D130" s="92" t="s">
        <v>15</v>
      </c>
      <c r="E130" s="88" t="s">
        <v>878</v>
      </c>
      <c r="H130" s="84" t="b">
        <f t="shared" ref="H130:H193" si="2">EXACT(B130,I130)</f>
        <v>0</v>
      </c>
    </row>
    <row r="131" spans="1:11" x14ac:dyDescent="0.25">
      <c r="A131"/>
      <c r="B131" s="94" t="s">
        <v>12</v>
      </c>
      <c r="C131" s="95" t="s">
        <v>307</v>
      </c>
      <c r="D131" s="96" t="s">
        <v>15</v>
      </c>
      <c r="E131" s="97" t="s">
        <v>879</v>
      </c>
      <c r="H131" s="84" t="b">
        <f t="shared" si="2"/>
        <v>0</v>
      </c>
    </row>
    <row r="132" spans="1:11" x14ac:dyDescent="0.25">
      <c r="A132"/>
      <c r="B132" s="85" t="s">
        <v>330</v>
      </c>
      <c r="C132" s="86" t="s">
        <v>329</v>
      </c>
      <c r="D132" s="87" t="s">
        <v>15</v>
      </c>
      <c r="E132" s="88" t="s">
        <v>878</v>
      </c>
      <c r="H132" s="84" t="b">
        <f t="shared" si="2"/>
        <v>0</v>
      </c>
    </row>
    <row r="133" spans="1:11" x14ac:dyDescent="0.25">
      <c r="A133"/>
      <c r="B133" s="85" t="s">
        <v>328</v>
      </c>
      <c r="C133" s="108" t="s">
        <v>329</v>
      </c>
      <c r="D133" s="87" t="s">
        <v>15</v>
      </c>
      <c r="E133" s="88" t="s">
        <v>878</v>
      </c>
      <c r="H133" s="84" t="b">
        <f t="shared" si="2"/>
        <v>0</v>
      </c>
    </row>
    <row r="134" spans="1:11" x14ac:dyDescent="0.25">
      <c r="A134"/>
      <c r="B134" s="85" t="s">
        <v>330</v>
      </c>
      <c r="C134" s="98" t="s">
        <v>331</v>
      </c>
      <c r="D134" s="87" t="s">
        <v>15</v>
      </c>
      <c r="E134" s="88" t="s">
        <v>878</v>
      </c>
      <c r="H134" s="84" t="b">
        <f t="shared" si="2"/>
        <v>0</v>
      </c>
      <c r="I134" s="93"/>
      <c r="J134" s="93"/>
      <c r="K134" s="93"/>
    </row>
    <row r="135" spans="1:11" x14ac:dyDescent="0.25">
      <c r="A135"/>
      <c r="B135" s="85" t="s">
        <v>328</v>
      </c>
      <c r="C135" s="91" t="s">
        <v>331</v>
      </c>
      <c r="D135" s="87" t="s">
        <v>15</v>
      </c>
      <c r="E135" s="88" t="s">
        <v>878</v>
      </c>
      <c r="H135" s="84" t="b">
        <f t="shared" si="2"/>
        <v>0</v>
      </c>
    </row>
    <row r="136" spans="1:11" x14ac:dyDescent="0.25">
      <c r="A136"/>
      <c r="B136" s="90" t="s">
        <v>328</v>
      </c>
      <c r="C136" s="91" t="s">
        <v>332</v>
      </c>
      <c r="D136" s="92" t="s">
        <v>15</v>
      </c>
      <c r="E136" s="88" t="s">
        <v>878</v>
      </c>
      <c r="H136" s="84" t="b">
        <f t="shared" si="2"/>
        <v>0</v>
      </c>
    </row>
    <row r="137" spans="1:11" x14ac:dyDescent="0.25">
      <c r="A137"/>
      <c r="B137" s="85" t="s">
        <v>353</v>
      </c>
      <c r="C137" s="107" t="s">
        <v>352</v>
      </c>
      <c r="D137" s="87" t="s">
        <v>15</v>
      </c>
      <c r="E137" s="88" t="s">
        <v>878</v>
      </c>
      <c r="H137" s="84" t="b">
        <f t="shared" si="2"/>
        <v>0</v>
      </c>
    </row>
    <row r="138" spans="1:11" x14ac:dyDescent="0.25">
      <c r="A138"/>
      <c r="B138" s="90" t="s">
        <v>351</v>
      </c>
      <c r="C138" s="91" t="s">
        <v>352</v>
      </c>
      <c r="D138" s="92" t="s">
        <v>15</v>
      </c>
      <c r="E138" s="88" t="s">
        <v>878</v>
      </c>
      <c r="H138" s="84" t="b">
        <f t="shared" si="2"/>
        <v>0</v>
      </c>
    </row>
    <row r="139" spans="1:11" x14ac:dyDescent="0.25">
      <c r="A139"/>
      <c r="B139" s="115" t="s">
        <v>368</v>
      </c>
      <c r="C139" s="86" t="s">
        <v>367</v>
      </c>
      <c r="D139" s="87" t="s">
        <v>15</v>
      </c>
      <c r="E139" s="88" t="s">
        <v>878</v>
      </c>
      <c r="H139" s="84" t="b">
        <f t="shared" si="2"/>
        <v>0</v>
      </c>
    </row>
    <row r="140" spans="1:11" x14ac:dyDescent="0.25">
      <c r="A140"/>
      <c r="B140" s="115" t="s">
        <v>366</v>
      </c>
      <c r="C140" s="89" t="s">
        <v>367</v>
      </c>
      <c r="D140" s="87" t="s">
        <v>15</v>
      </c>
      <c r="E140" s="88" t="s">
        <v>878</v>
      </c>
      <c r="H140" s="84" t="b">
        <f t="shared" si="2"/>
        <v>0</v>
      </c>
    </row>
    <row r="141" spans="1:11" x14ac:dyDescent="0.25">
      <c r="A141"/>
      <c r="B141" s="85" t="s">
        <v>377</v>
      </c>
      <c r="C141" s="86" t="s">
        <v>58</v>
      </c>
      <c r="D141" s="87" t="s">
        <v>15</v>
      </c>
      <c r="E141" s="88" t="s">
        <v>878</v>
      </c>
      <c r="H141" s="84" t="b">
        <f t="shared" si="2"/>
        <v>0</v>
      </c>
      <c r="I141" s="93"/>
      <c r="J141" s="93"/>
      <c r="K141" s="93"/>
    </row>
    <row r="142" spans="1:11" x14ac:dyDescent="0.25">
      <c r="A142"/>
      <c r="B142" s="90" t="s">
        <v>60</v>
      </c>
      <c r="C142" s="91" t="s">
        <v>58</v>
      </c>
      <c r="D142" s="92" t="s">
        <v>15</v>
      </c>
      <c r="E142" s="88" t="s">
        <v>878</v>
      </c>
      <c r="H142" s="84" t="b">
        <f t="shared" si="2"/>
        <v>0</v>
      </c>
    </row>
    <row r="143" spans="1:11" x14ac:dyDescent="0.25">
      <c r="A143"/>
      <c r="B143" s="94" t="s">
        <v>59</v>
      </c>
      <c r="C143" s="95" t="s">
        <v>58</v>
      </c>
      <c r="D143" s="96" t="s">
        <v>15</v>
      </c>
      <c r="E143" s="97" t="s">
        <v>879</v>
      </c>
      <c r="H143" s="84" t="b">
        <f t="shared" si="2"/>
        <v>0</v>
      </c>
    </row>
    <row r="144" spans="1:11" x14ac:dyDescent="0.25">
      <c r="A144"/>
      <c r="B144" s="117" t="s">
        <v>378</v>
      </c>
      <c r="C144" s="117" t="s">
        <v>379</v>
      </c>
      <c r="D144" s="92" t="s">
        <v>15</v>
      </c>
      <c r="E144" s="88" t="s">
        <v>878</v>
      </c>
      <c r="H144" s="84" t="b">
        <f t="shared" si="2"/>
        <v>0</v>
      </c>
    </row>
    <row r="145" spans="1:8" x14ac:dyDescent="0.25">
      <c r="A145"/>
      <c r="B145" s="90" t="s">
        <v>380</v>
      </c>
      <c r="C145" s="91" t="s">
        <v>381</v>
      </c>
      <c r="D145" s="92" t="s">
        <v>15</v>
      </c>
      <c r="E145" s="88" t="s">
        <v>878</v>
      </c>
      <c r="H145" s="84" t="b">
        <f t="shared" si="2"/>
        <v>0</v>
      </c>
    </row>
    <row r="146" spans="1:8" x14ac:dyDescent="0.25">
      <c r="A146"/>
      <c r="B146" s="117" t="s">
        <v>382</v>
      </c>
      <c r="C146" s="117" t="s">
        <v>383</v>
      </c>
      <c r="D146" s="92" t="s">
        <v>15</v>
      </c>
      <c r="E146" s="88" t="s">
        <v>878</v>
      </c>
      <c r="H146" s="84" t="b">
        <f t="shared" si="2"/>
        <v>0</v>
      </c>
    </row>
    <row r="147" spans="1:8" x14ac:dyDescent="0.25">
      <c r="A147"/>
      <c r="B147" s="90" t="s">
        <v>384</v>
      </c>
      <c r="C147" s="91" t="s">
        <v>385</v>
      </c>
      <c r="D147" s="92" t="s">
        <v>15</v>
      </c>
      <c r="E147" s="88" t="s">
        <v>878</v>
      </c>
      <c r="H147" s="84" t="b">
        <f t="shared" si="2"/>
        <v>0</v>
      </c>
    </row>
    <row r="148" spans="1:8" x14ac:dyDescent="0.25">
      <c r="A148"/>
      <c r="B148" s="115" t="s">
        <v>388</v>
      </c>
      <c r="C148" s="107" t="s">
        <v>387</v>
      </c>
      <c r="D148" s="87" t="s">
        <v>15</v>
      </c>
      <c r="E148" s="88" t="s">
        <v>878</v>
      </c>
      <c r="H148" s="84" t="b">
        <f t="shared" si="2"/>
        <v>0</v>
      </c>
    </row>
    <row r="149" spans="1:8" x14ac:dyDescent="0.25">
      <c r="A149"/>
      <c r="B149" s="115" t="s">
        <v>386</v>
      </c>
      <c r="C149" s="108" t="s">
        <v>387</v>
      </c>
      <c r="D149" s="87" t="s">
        <v>15</v>
      </c>
      <c r="E149" s="88" t="s">
        <v>878</v>
      </c>
      <c r="H149" s="84" t="b">
        <f t="shared" si="2"/>
        <v>0</v>
      </c>
    </row>
    <row r="150" spans="1:8" x14ac:dyDescent="0.25">
      <c r="A150"/>
      <c r="B150" s="115" t="s">
        <v>391</v>
      </c>
      <c r="C150" s="107" t="s">
        <v>390</v>
      </c>
      <c r="D150" s="87" t="s">
        <v>15</v>
      </c>
      <c r="E150" s="88" t="s">
        <v>878</v>
      </c>
      <c r="H150" s="84" t="b">
        <f t="shared" si="2"/>
        <v>0</v>
      </c>
    </row>
    <row r="151" spans="1:8" x14ac:dyDescent="0.25">
      <c r="A151"/>
      <c r="B151" s="115" t="s">
        <v>389</v>
      </c>
      <c r="C151" s="108" t="s">
        <v>390</v>
      </c>
      <c r="D151" s="87" t="s">
        <v>15</v>
      </c>
      <c r="E151" s="88" t="s">
        <v>878</v>
      </c>
      <c r="H151" s="84" t="b">
        <f t="shared" si="2"/>
        <v>0</v>
      </c>
    </row>
    <row r="152" spans="1:8" x14ac:dyDescent="0.25">
      <c r="A152"/>
      <c r="B152" s="115" t="s">
        <v>394</v>
      </c>
      <c r="C152" s="107" t="s">
        <v>393</v>
      </c>
      <c r="D152" s="87" t="s">
        <v>15</v>
      </c>
      <c r="E152" s="88" t="s">
        <v>878</v>
      </c>
      <c r="H152" s="84" t="b">
        <f t="shared" si="2"/>
        <v>0</v>
      </c>
    </row>
    <row r="153" spans="1:8" x14ac:dyDescent="0.25">
      <c r="A153"/>
      <c r="B153" s="115" t="s">
        <v>392</v>
      </c>
      <c r="C153" s="108" t="s">
        <v>393</v>
      </c>
      <c r="D153" s="87" t="s">
        <v>15</v>
      </c>
      <c r="E153" s="88" t="s">
        <v>878</v>
      </c>
      <c r="H153" s="84" t="b">
        <f t="shared" si="2"/>
        <v>0</v>
      </c>
    </row>
    <row r="154" spans="1:8" x14ac:dyDescent="0.25">
      <c r="A154"/>
      <c r="B154" s="115" t="s">
        <v>397</v>
      </c>
      <c r="C154" s="107" t="s">
        <v>396</v>
      </c>
      <c r="D154" s="87" t="s">
        <v>15</v>
      </c>
      <c r="E154" s="88" t="s">
        <v>878</v>
      </c>
      <c r="H154" s="84" t="b">
        <f t="shared" si="2"/>
        <v>0</v>
      </c>
    </row>
    <row r="155" spans="1:8" x14ac:dyDescent="0.25">
      <c r="A155"/>
      <c r="B155" s="115" t="s">
        <v>395</v>
      </c>
      <c r="C155" s="108" t="s">
        <v>396</v>
      </c>
      <c r="D155" s="87" t="s">
        <v>15</v>
      </c>
      <c r="E155" s="88" t="s">
        <v>878</v>
      </c>
      <c r="H155" s="84" t="b">
        <f t="shared" si="2"/>
        <v>0</v>
      </c>
    </row>
    <row r="156" spans="1:8" x14ac:dyDescent="0.25">
      <c r="A156"/>
      <c r="B156" s="85" t="s">
        <v>399</v>
      </c>
      <c r="C156" s="98" t="s">
        <v>61</v>
      </c>
      <c r="D156" s="87" t="s">
        <v>15</v>
      </c>
      <c r="E156" s="88" t="s">
        <v>878</v>
      </c>
      <c r="H156" s="84" t="b">
        <f t="shared" si="2"/>
        <v>0</v>
      </c>
    </row>
    <row r="157" spans="1:8" x14ac:dyDescent="0.25">
      <c r="A157"/>
      <c r="B157" s="90" t="s">
        <v>63</v>
      </c>
      <c r="C157" s="91" t="s">
        <v>61</v>
      </c>
      <c r="D157" s="92" t="s">
        <v>15</v>
      </c>
      <c r="E157" s="88" t="s">
        <v>878</v>
      </c>
      <c r="H157" s="84" t="b">
        <f t="shared" si="2"/>
        <v>0</v>
      </c>
    </row>
    <row r="158" spans="1:8" x14ac:dyDescent="0.25">
      <c r="A158"/>
      <c r="B158" s="85" t="s">
        <v>398</v>
      </c>
      <c r="C158" s="119" t="s">
        <v>61</v>
      </c>
      <c r="D158" s="87" t="s">
        <v>15</v>
      </c>
      <c r="E158" s="88" t="s">
        <v>878</v>
      </c>
      <c r="H158" s="84" t="b">
        <f t="shared" si="2"/>
        <v>0</v>
      </c>
    </row>
    <row r="159" spans="1:8" x14ac:dyDescent="0.25">
      <c r="A159"/>
      <c r="B159" s="94" t="s">
        <v>62</v>
      </c>
      <c r="C159" s="95" t="s">
        <v>61</v>
      </c>
      <c r="D159" s="96" t="s">
        <v>15</v>
      </c>
      <c r="E159" s="97" t="s">
        <v>879</v>
      </c>
      <c r="H159" s="84" t="b">
        <f t="shared" si="2"/>
        <v>0</v>
      </c>
    </row>
    <row r="160" spans="1:8" x14ac:dyDescent="0.25">
      <c r="A160"/>
      <c r="B160" s="90" t="s">
        <v>400</v>
      </c>
      <c r="C160" s="91" t="s">
        <v>401</v>
      </c>
      <c r="D160" s="92" t="s">
        <v>15</v>
      </c>
      <c r="E160" s="88" t="s">
        <v>878</v>
      </c>
      <c r="H160" s="84" t="b">
        <f t="shared" si="2"/>
        <v>0</v>
      </c>
    </row>
    <row r="161" spans="1:8" x14ac:dyDescent="0.25">
      <c r="A161"/>
      <c r="B161" s="115" t="s">
        <v>404</v>
      </c>
      <c r="C161" s="107" t="s">
        <v>403</v>
      </c>
      <c r="D161" s="87" t="s">
        <v>15</v>
      </c>
      <c r="E161" s="88" t="s">
        <v>878</v>
      </c>
      <c r="H161" s="84" t="b">
        <f t="shared" si="2"/>
        <v>0</v>
      </c>
    </row>
    <row r="162" spans="1:8" x14ac:dyDescent="0.25">
      <c r="A162"/>
      <c r="B162" s="115" t="s">
        <v>402</v>
      </c>
      <c r="C162" s="108" t="s">
        <v>403</v>
      </c>
      <c r="D162" s="87" t="s">
        <v>15</v>
      </c>
      <c r="E162" s="88" t="s">
        <v>878</v>
      </c>
      <c r="H162" s="84" t="b">
        <f t="shared" si="2"/>
        <v>0</v>
      </c>
    </row>
    <row r="163" spans="1:8" x14ac:dyDescent="0.25">
      <c r="A163"/>
      <c r="B163" s="115" t="s">
        <v>407</v>
      </c>
      <c r="C163" s="107" t="s">
        <v>406</v>
      </c>
      <c r="D163" s="87" t="s">
        <v>15</v>
      </c>
      <c r="E163" s="88" t="s">
        <v>878</v>
      </c>
      <c r="H163" s="84" t="b">
        <f t="shared" si="2"/>
        <v>0</v>
      </c>
    </row>
    <row r="164" spans="1:8" x14ac:dyDescent="0.25">
      <c r="A164"/>
      <c r="B164" s="115" t="s">
        <v>405</v>
      </c>
      <c r="C164" s="108" t="s">
        <v>406</v>
      </c>
      <c r="D164" s="87" t="s">
        <v>15</v>
      </c>
      <c r="E164" s="88" t="s">
        <v>878</v>
      </c>
      <c r="H164" s="84" t="b">
        <f t="shared" si="2"/>
        <v>0</v>
      </c>
    </row>
    <row r="165" spans="1:8" x14ac:dyDescent="0.25">
      <c r="A165"/>
      <c r="B165" s="85" t="s">
        <v>410</v>
      </c>
      <c r="C165" s="107" t="s">
        <v>409</v>
      </c>
      <c r="D165" s="87" t="s">
        <v>15</v>
      </c>
      <c r="E165" s="88" t="s">
        <v>878</v>
      </c>
      <c r="H165" s="84" t="b">
        <f t="shared" si="2"/>
        <v>0</v>
      </c>
    </row>
    <row r="166" spans="1:8" x14ac:dyDescent="0.25">
      <c r="A166"/>
      <c r="B166" s="90" t="s">
        <v>408</v>
      </c>
      <c r="C166" s="91" t="s">
        <v>409</v>
      </c>
      <c r="D166" s="92" t="s">
        <v>15</v>
      </c>
      <c r="E166" s="88" t="s">
        <v>878</v>
      </c>
      <c r="H166" s="84" t="b">
        <f t="shared" si="2"/>
        <v>0</v>
      </c>
    </row>
    <row r="167" spans="1:8" x14ac:dyDescent="0.25">
      <c r="A167"/>
      <c r="B167" s="117" t="s">
        <v>411</v>
      </c>
      <c r="C167" s="117" t="s">
        <v>412</v>
      </c>
      <c r="D167" s="92" t="s">
        <v>15</v>
      </c>
      <c r="E167" s="88" t="s">
        <v>878</v>
      </c>
      <c r="H167" s="84" t="b">
        <f t="shared" si="2"/>
        <v>0</v>
      </c>
    </row>
    <row r="168" spans="1:8" x14ac:dyDescent="0.25">
      <c r="A168"/>
      <c r="B168" s="90" t="s">
        <v>413</v>
      </c>
      <c r="C168" s="91" t="s">
        <v>414</v>
      </c>
      <c r="D168" s="92" t="s">
        <v>15</v>
      </c>
      <c r="E168" s="88" t="s">
        <v>878</v>
      </c>
      <c r="H168" s="84" t="b">
        <f t="shared" si="2"/>
        <v>0</v>
      </c>
    </row>
    <row r="169" spans="1:8" x14ac:dyDescent="0.25">
      <c r="A169"/>
      <c r="B169" s="115" t="s">
        <v>423</v>
      </c>
      <c r="C169" s="98" t="s">
        <v>422</v>
      </c>
      <c r="D169" s="87" t="s">
        <v>15</v>
      </c>
      <c r="E169" s="88" t="s">
        <v>878</v>
      </c>
      <c r="H169" s="84" t="b">
        <f t="shared" si="2"/>
        <v>0</v>
      </c>
    </row>
    <row r="170" spans="1:8" x14ac:dyDescent="0.25">
      <c r="A170"/>
      <c r="B170" s="115" t="s">
        <v>421</v>
      </c>
      <c r="C170" s="91" t="s">
        <v>422</v>
      </c>
      <c r="D170" s="87" t="s">
        <v>15</v>
      </c>
      <c r="E170" s="88" t="s">
        <v>878</v>
      </c>
      <c r="H170" s="84" t="b">
        <f t="shared" si="2"/>
        <v>0</v>
      </c>
    </row>
    <row r="171" spans="1:8" x14ac:dyDescent="0.25">
      <c r="A171"/>
      <c r="B171" s="115" t="s">
        <v>423</v>
      </c>
      <c r="C171" s="107" t="s">
        <v>424</v>
      </c>
      <c r="D171" s="87" t="s">
        <v>15</v>
      </c>
      <c r="E171" s="88" t="s">
        <v>878</v>
      </c>
      <c r="H171" s="84" t="b">
        <f t="shared" si="2"/>
        <v>0</v>
      </c>
    </row>
    <row r="172" spans="1:8" x14ac:dyDescent="0.25">
      <c r="A172"/>
      <c r="B172" s="115" t="s">
        <v>421</v>
      </c>
      <c r="C172" s="108" t="s">
        <v>424</v>
      </c>
      <c r="D172" s="87" t="s">
        <v>15</v>
      </c>
      <c r="E172" s="88" t="s">
        <v>878</v>
      </c>
      <c r="H172" s="84" t="b">
        <f t="shared" si="2"/>
        <v>0</v>
      </c>
    </row>
    <row r="173" spans="1:8" x14ac:dyDescent="0.25">
      <c r="A173"/>
      <c r="B173" s="115" t="s">
        <v>427</v>
      </c>
      <c r="C173" s="107" t="s">
        <v>426</v>
      </c>
      <c r="D173" s="87" t="s">
        <v>15</v>
      </c>
      <c r="E173" s="88" t="s">
        <v>878</v>
      </c>
      <c r="H173" s="84" t="b">
        <f t="shared" si="2"/>
        <v>0</v>
      </c>
    </row>
    <row r="174" spans="1:8" x14ac:dyDescent="0.25">
      <c r="A174"/>
      <c r="B174" s="115" t="s">
        <v>425</v>
      </c>
      <c r="C174" s="108" t="s">
        <v>426</v>
      </c>
      <c r="D174" s="87" t="s">
        <v>15</v>
      </c>
      <c r="E174" s="88" t="s">
        <v>878</v>
      </c>
      <c r="H174" s="84" t="b">
        <f t="shared" si="2"/>
        <v>0</v>
      </c>
    </row>
    <row r="175" spans="1:8" x14ac:dyDescent="0.25">
      <c r="A175"/>
      <c r="B175" s="85" t="s">
        <v>430</v>
      </c>
      <c r="C175" s="107" t="s">
        <v>429</v>
      </c>
      <c r="D175" s="87" t="s">
        <v>15</v>
      </c>
      <c r="E175" s="88" t="s">
        <v>878</v>
      </c>
      <c r="H175" s="84" t="b">
        <f t="shared" si="2"/>
        <v>0</v>
      </c>
    </row>
    <row r="176" spans="1:8" x14ac:dyDescent="0.25">
      <c r="A176"/>
      <c r="B176" s="90" t="s">
        <v>428</v>
      </c>
      <c r="C176" s="91" t="s">
        <v>429</v>
      </c>
      <c r="D176" s="92" t="s">
        <v>15</v>
      </c>
      <c r="E176" s="88" t="s">
        <v>878</v>
      </c>
      <c r="H176" s="84" t="b">
        <f t="shared" si="2"/>
        <v>0</v>
      </c>
    </row>
    <row r="177" spans="1:11" x14ac:dyDescent="0.25">
      <c r="A177"/>
      <c r="B177" s="90" t="s">
        <v>431</v>
      </c>
      <c r="C177" s="91" t="s">
        <v>432</v>
      </c>
      <c r="D177" s="92" t="s">
        <v>15</v>
      </c>
      <c r="E177" s="88" t="s">
        <v>878</v>
      </c>
      <c r="H177" s="84" t="b">
        <f t="shared" si="2"/>
        <v>0</v>
      </c>
    </row>
    <row r="178" spans="1:11" x14ac:dyDescent="0.25">
      <c r="A178"/>
      <c r="B178" s="117" t="s">
        <v>451</v>
      </c>
      <c r="C178" s="117" t="s">
        <v>452</v>
      </c>
      <c r="D178" s="92" t="s">
        <v>15</v>
      </c>
      <c r="E178" s="88" t="s">
        <v>878</v>
      </c>
      <c r="H178" s="84" t="b">
        <f t="shared" si="2"/>
        <v>0</v>
      </c>
    </row>
    <row r="179" spans="1:11" x14ac:dyDescent="0.25">
      <c r="A179"/>
      <c r="B179" s="90" t="s">
        <v>453</v>
      </c>
      <c r="C179" s="91" t="s">
        <v>454</v>
      </c>
      <c r="D179" s="92" t="s">
        <v>15</v>
      </c>
      <c r="E179" s="88" t="s">
        <v>878</v>
      </c>
      <c r="H179" s="84" t="b">
        <f t="shared" si="2"/>
        <v>0</v>
      </c>
    </row>
    <row r="180" spans="1:11" x14ac:dyDescent="0.25">
      <c r="A180"/>
      <c r="B180" s="90" t="s">
        <v>455</v>
      </c>
      <c r="C180" s="91" t="s">
        <v>456</v>
      </c>
      <c r="D180" s="92" t="s">
        <v>15</v>
      </c>
      <c r="E180" s="88" t="s">
        <v>878</v>
      </c>
      <c r="H180" s="84" t="b">
        <f t="shared" si="2"/>
        <v>0</v>
      </c>
    </row>
    <row r="181" spans="1:11" x14ac:dyDescent="0.25">
      <c r="A181"/>
      <c r="B181" s="117" t="s">
        <v>467</v>
      </c>
      <c r="C181" s="117" t="s">
        <v>468</v>
      </c>
      <c r="D181" s="92" t="s">
        <v>15</v>
      </c>
      <c r="E181" s="88" t="s">
        <v>878</v>
      </c>
      <c r="H181" s="84" t="b">
        <f t="shared" si="2"/>
        <v>0</v>
      </c>
    </row>
    <row r="182" spans="1:11" x14ac:dyDescent="0.25">
      <c r="A182"/>
      <c r="B182" s="90" t="s">
        <v>469</v>
      </c>
      <c r="C182" s="91" t="s">
        <v>470</v>
      </c>
      <c r="D182" s="92" t="s">
        <v>15</v>
      </c>
      <c r="E182" s="88" t="s">
        <v>878</v>
      </c>
      <c r="H182" s="84" t="b">
        <f t="shared" si="2"/>
        <v>0</v>
      </c>
    </row>
    <row r="183" spans="1:11" x14ac:dyDescent="0.25">
      <c r="A183"/>
      <c r="B183" s="90" t="s">
        <v>471</v>
      </c>
      <c r="C183" s="91" t="s">
        <v>472</v>
      </c>
      <c r="D183" s="92" t="s">
        <v>15</v>
      </c>
      <c r="E183" s="88" t="s">
        <v>878</v>
      </c>
      <c r="H183" s="84" t="b">
        <f t="shared" si="2"/>
        <v>0</v>
      </c>
    </row>
    <row r="184" spans="1:11" x14ac:dyDescent="0.25">
      <c r="A184"/>
      <c r="B184" s="117" t="s">
        <v>480</v>
      </c>
      <c r="C184" s="117" t="s">
        <v>481</v>
      </c>
      <c r="D184" s="92" t="s">
        <v>15</v>
      </c>
      <c r="E184" s="88" t="s">
        <v>878</v>
      </c>
      <c r="H184" s="84" t="b">
        <f t="shared" si="2"/>
        <v>0</v>
      </c>
    </row>
    <row r="185" spans="1:11" x14ac:dyDescent="0.25">
      <c r="A185"/>
      <c r="B185" s="90" t="s">
        <v>482</v>
      </c>
      <c r="C185" s="91" t="s">
        <v>483</v>
      </c>
      <c r="D185" s="92" t="s">
        <v>15</v>
      </c>
      <c r="E185" s="88" t="s">
        <v>878</v>
      </c>
      <c r="H185" s="84" t="b">
        <f t="shared" si="2"/>
        <v>0</v>
      </c>
    </row>
    <row r="186" spans="1:11" x14ac:dyDescent="0.25">
      <c r="A186"/>
      <c r="B186" s="90" t="s">
        <v>484</v>
      </c>
      <c r="C186" s="91" t="s">
        <v>485</v>
      </c>
      <c r="D186" s="92" t="s">
        <v>15</v>
      </c>
      <c r="E186" s="88" t="s">
        <v>878</v>
      </c>
      <c r="H186" s="84" t="b">
        <f t="shared" si="2"/>
        <v>0</v>
      </c>
    </row>
    <row r="187" spans="1:11" x14ac:dyDescent="0.25">
      <c r="A187"/>
      <c r="B187" s="90" t="s">
        <v>491</v>
      </c>
      <c r="C187" s="91" t="s">
        <v>492</v>
      </c>
      <c r="D187" s="92" t="s">
        <v>15</v>
      </c>
      <c r="E187" s="88" t="s">
        <v>878</v>
      </c>
      <c r="H187" s="84" t="b">
        <f t="shared" si="2"/>
        <v>0</v>
      </c>
    </row>
    <row r="188" spans="1:11" x14ac:dyDescent="0.25">
      <c r="A188"/>
      <c r="B188" s="90" t="s">
        <v>502</v>
      </c>
      <c r="C188" s="91" t="s">
        <v>503</v>
      </c>
      <c r="D188" s="92" t="s">
        <v>15</v>
      </c>
      <c r="E188" s="88" t="s">
        <v>878</v>
      </c>
      <c r="H188" s="84" t="b">
        <f t="shared" si="2"/>
        <v>0</v>
      </c>
    </row>
    <row r="189" spans="1:11" x14ac:dyDescent="0.25">
      <c r="A189"/>
      <c r="B189" s="90" t="s">
        <v>522</v>
      </c>
      <c r="C189" s="91" t="s">
        <v>523</v>
      </c>
      <c r="D189" s="92" t="s">
        <v>15</v>
      </c>
      <c r="E189" s="88" t="s">
        <v>878</v>
      </c>
      <c r="H189" s="84" t="b">
        <f t="shared" si="2"/>
        <v>0</v>
      </c>
    </row>
    <row r="190" spans="1:11" x14ac:dyDescent="0.25">
      <c r="A190"/>
      <c r="B190" s="90" t="s">
        <v>102</v>
      </c>
      <c r="C190" s="120" t="s">
        <v>100</v>
      </c>
      <c r="D190" s="92" t="s">
        <v>15</v>
      </c>
      <c r="E190" s="88" t="s">
        <v>878</v>
      </c>
      <c r="H190" s="84" t="b">
        <f t="shared" si="2"/>
        <v>0</v>
      </c>
    </row>
    <row r="191" spans="1:11" x14ac:dyDescent="0.25">
      <c r="A191"/>
      <c r="B191" s="94" t="s">
        <v>101</v>
      </c>
      <c r="C191" s="95" t="s">
        <v>100</v>
      </c>
      <c r="D191" s="96" t="s">
        <v>15</v>
      </c>
      <c r="E191" s="97" t="s">
        <v>879</v>
      </c>
      <c r="H191" s="84" t="b">
        <f t="shared" si="2"/>
        <v>0</v>
      </c>
    </row>
    <row r="192" spans="1:11" x14ac:dyDescent="0.25">
      <c r="A192"/>
      <c r="B192" s="100" t="s">
        <v>537</v>
      </c>
      <c r="C192" s="122" t="s">
        <v>535</v>
      </c>
      <c r="D192" s="102" t="s">
        <v>15</v>
      </c>
      <c r="E192" s="88" t="s">
        <v>878</v>
      </c>
      <c r="H192" s="84" t="b">
        <f t="shared" si="2"/>
        <v>0</v>
      </c>
      <c r="I192" s="93"/>
      <c r="J192" s="93"/>
      <c r="K192" s="93"/>
    </row>
    <row r="193" spans="1:11" x14ac:dyDescent="0.25">
      <c r="A193"/>
      <c r="B193" s="103" t="s">
        <v>534</v>
      </c>
      <c r="C193" s="104" t="s">
        <v>535</v>
      </c>
      <c r="D193" s="105" t="s">
        <v>15</v>
      </c>
      <c r="E193" s="88" t="s">
        <v>878</v>
      </c>
      <c r="H193" s="84" t="b">
        <f t="shared" si="2"/>
        <v>0</v>
      </c>
      <c r="I193" s="93"/>
      <c r="J193" s="93"/>
      <c r="K193" s="93"/>
    </row>
    <row r="194" spans="1:11" x14ac:dyDescent="0.25">
      <c r="A194"/>
      <c r="B194" s="100" t="s">
        <v>536</v>
      </c>
      <c r="C194" s="123" t="s">
        <v>535</v>
      </c>
      <c r="D194" s="102" t="s">
        <v>15</v>
      </c>
      <c r="E194" s="88" t="s">
        <v>878</v>
      </c>
      <c r="H194" s="84" t="b">
        <f t="shared" ref="H194:H257" si="3">EXACT(B194,I194)</f>
        <v>0</v>
      </c>
    </row>
    <row r="195" spans="1:11" x14ac:dyDescent="0.25">
      <c r="A195"/>
      <c r="B195" s="90" t="s">
        <v>538</v>
      </c>
      <c r="C195" s="91" t="s">
        <v>539</v>
      </c>
      <c r="D195" s="92" t="s">
        <v>15</v>
      </c>
      <c r="E195" s="88" t="s">
        <v>878</v>
      </c>
      <c r="H195" s="84" t="b">
        <f t="shared" si="3"/>
        <v>0</v>
      </c>
    </row>
    <row r="196" spans="1:11" x14ac:dyDescent="0.25">
      <c r="A196"/>
      <c r="B196" s="90" t="s">
        <v>580</v>
      </c>
      <c r="C196" s="91" t="s">
        <v>581</v>
      </c>
      <c r="D196" s="92" t="s">
        <v>15</v>
      </c>
      <c r="E196" s="88" t="s">
        <v>878</v>
      </c>
      <c r="H196" s="84" t="b">
        <f t="shared" si="3"/>
        <v>0</v>
      </c>
    </row>
    <row r="197" spans="1:11" x14ac:dyDescent="0.25">
      <c r="A197"/>
      <c r="B197" s="115" t="s">
        <v>605</v>
      </c>
      <c r="C197" s="108" t="s">
        <v>606</v>
      </c>
      <c r="D197" s="87" t="s">
        <v>15</v>
      </c>
      <c r="E197" s="88" t="s">
        <v>878</v>
      </c>
      <c r="H197" s="84" t="b">
        <f t="shared" si="3"/>
        <v>0</v>
      </c>
    </row>
    <row r="198" spans="1:11" x14ac:dyDescent="0.25">
      <c r="A198"/>
      <c r="B198" s="109" t="s">
        <v>618</v>
      </c>
      <c r="C198" s="110" t="s">
        <v>137</v>
      </c>
      <c r="D198" s="111" t="s">
        <v>15</v>
      </c>
      <c r="E198" s="112" t="s">
        <v>880</v>
      </c>
      <c r="H198" s="84" t="b">
        <f t="shared" si="3"/>
        <v>0</v>
      </c>
      <c r="I198" s="93"/>
      <c r="J198" s="93"/>
      <c r="K198" s="93"/>
    </row>
    <row r="199" spans="1:11" x14ac:dyDescent="0.25">
      <c r="A199"/>
      <c r="B199" s="109" t="s">
        <v>139</v>
      </c>
      <c r="C199" s="110" t="s">
        <v>137</v>
      </c>
      <c r="D199" s="111" t="s">
        <v>15</v>
      </c>
      <c r="E199" s="112" t="s">
        <v>880</v>
      </c>
      <c r="H199" s="84" t="b">
        <f t="shared" si="3"/>
        <v>1</v>
      </c>
      <c r="I199" s="124" t="s">
        <v>139</v>
      </c>
      <c r="J199" s="125" t="s">
        <v>15</v>
      </c>
      <c r="K199" s="113" t="s">
        <v>137</v>
      </c>
    </row>
    <row r="200" spans="1:11" x14ac:dyDescent="0.25">
      <c r="A200"/>
      <c r="B200" s="94" t="s">
        <v>138</v>
      </c>
      <c r="C200" s="121" t="s">
        <v>137</v>
      </c>
      <c r="D200" s="96" t="s">
        <v>15</v>
      </c>
      <c r="E200" s="97" t="s">
        <v>879</v>
      </c>
      <c r="H200" s="84" t="b">
        <f t="shared" si="3"/>
        <v>0</v>
      </c>
    </row>
    <row r="201" spans="1:11" x14ac:dyDescent="0.25">
      <c r="A201"/>
      <c r="B201" s="85" t="s">
        <v>647</v>
      </c>
      <c r="C201" s="107" t="s">
        <v>177</v>
      </c>
      <c r="D201" s="87" t="s">
        <v>15</v>
      </c>
      <c r="E201" s="88" t="s">
        <v>878</v>
      </c>
      <c r="H201" s="84" t="b">
        <f t="shared" si="3"/>
        <v>0</v>
      </c>
    </row>
    <row r="202" spans="1:11" x14ac:dyDescent="0.25">
      <c r="A202"/>
      <c r="B202" s="90" t="s">
        <v>179</v>
      </c>
      <c r="C202" s="91" t="s">
        <v>177</v>
      </c>
      <c r="D202" s="92" t="s">
        <v>15</v>
      </c>
      <c r="E202" s="88" t="s">
        <v>878</v>
      </c>
      <c r="H202" s="84" t="b">
        <f t="shared" si="3"/>
        <v>0</v>
      </c>
    </row>
    <row r="203" spans="1:11" x14ac:dyDescent="0.25">
      <c r="A203"/>
      <c r="B203" s="94" t="s">
        <v>178</v>
      </c>
      <c r="C203" s="95" t="s">
        <v>177</v>
      </c>
      <c r="D203" s="96" t="s">
        <v>15</v>
      </c>
      <c r="E203" s="97" t="s">
        <v>879</v>
      </c>
      <c r="H203" s="84" t="b">
        <f t="shared" si="3"/>
        <v>0</v>
      </c>
    </row>
    <row r="204" spans="1:11" x14ac:dyDescent="0.25">
      <c r="A204"/>
      <c r="B204" s="85" t="s">
        <v>650</v>
      </c>
      <c r="C204" s="107" t="s">
        <v>649</v>
      </c>
      <c r="D204" s="87" t="s">
        <v>15</v>
      </c>
      <c r="E204" s="88" t="s">
        <v>878</v>
      </c>
      <c r="H204" s="84" t="b">
        <f t="shared" si="3"/>
        <v>0</v>
      </c>
    </row>
    <row r="205" spans="1:11" x14ac:dyDescent="0.25">
      <c r="A205"/>
      <c r="B205" s="90" t="s">
        <v>648</v>
      </c>
      <c r="C205" s="91" t="s">
        <v>649</v>
      </c>
      <c r="D205" s="92" t="s">
        <v>15</v>
      </c>
      <c r="E205" s="88" t="s">
        <v>878</v>
      </c>
      <c r="H205" s="84" t="b">
        <f t="shared" si="3"/>
        <v>0</v>
      </c>
    </row>
    <row r="206" spans="1:11" x14ac:dyDescent="0.25">
      <c r="A206"/>
      <c r="B206" s="115" t="s">
        <v>653</v>
      </c>
      <c r="C206" s="107" t="s">
        <v>652</v>
      </c>
      <c r="D206" s="87" t="s">
        <v>15</v>
      </c>
      <c r="E206" s="88" t="s">
        <v>878</v>
      </c>
      <c r="H206" s="84" t="b">
        <f t="shared" si="3"/>
        <v>0</v>
      </c>
    </row>
    <row r="207" spans="1:11" x14ac:dyDescent="0.25">
      <c r="A207"/>
      <c r="B207" s="115" t="s">
        <v>651</v>
      </c>
      <c r="C207" s="108" t="s">
        <v>652</v>
      </c>
      <c r="D207" s="87" t="s">
        <v>15</v>
      </c>
      <c r="E207" s="88" t="s">
        <v>878</v>
      </c>
      <c r="H207" s="84" t="b">
        <f t="shared" si="3"/>
        <v>0</v>
      </c>
    </row>
    <row r="208" spans="1:11" x14ac:dyDescent="0.25">
      <c r="A208"/>
      <c r="B208" s="109" t="s">
        <v>687</v>
      </c>
      <c r="C208" s="110" t="s">
        <v>688</v>
      </c>
      <c r="D208" s="111" t="s">
        <v>15</v>
      </c>
      <c r="E208" s="112" t="s">
        <v>880</v>
      </c>
      <c r="H208" s="84" t="b">
        <f t="shared" si="3"/>
        <v>1</v>
      </c>
      <c r="I208" s="113" t="s">
        <v>687</v>
      </c>
      <c r="J208" s="114" t="s">
        <v>15</v>
      </c>
      <c r="K208" s="113" t="s">
        <v>688</v>
      </c>
    </row>
    <row r="209" spans="1:11" x14ac:dyDescent="0.25">
      <c r="A209"/>
      <c r="B209" s="109" t="s">
        <v>689</v>
      </c>
      <c r="C209" s="110" t="s">
        <v>690</v>
      </c>
      <c r="D209" s="111" t="s">
        <v>15</v>
      </c>
      <c r="E209" s="112" t="s">
        <v>880</v>
      </c>
      <c r="H209" s="84" t="b">
        <f t="shared" si="3"/>
        <v>1</v>
      </c>
      <c r="I209" s="113" t="s">
        <v>689</v>
      </c>
      <c r="J209" s="114" t="s">
        <v>15</v>
      </c>
      <c r="K209" s="113" t="s">
        <v>690</v>
      </c>
    </row>
    <row r="210" spans="1:11" x14ac:dyDescent="0.25">
      <c r="A210"/>
      <c r="B210" s="109" t="s">
        <v>691</v>
      </c>
      <c r="C210" s="110" t="s">
        <v>692</v>
      </c>
      <c r="D210" s="111" t="s">
        <v>15</v>
      </c>
      <c r="E210" s="112" t="s">
        <v>880</v>
      </c>
      <c r="H210" s="84" t="b">
        <f t="shared" si="3"/>
        <v>1</v>
      </c>
      <c r="I210" s="113" t="s">
        <v>691</v>
      </c>
      <c r="J210" s="114" t="s">
        <v>15</v>
      </c>
      <c r="K210" s="113" t="s">
        <v>692</v>
      </c>
    </row>
    <row r="211" spans="1:11" x14ac:dyDescent="0.25">
      <c r="A211"/>
      <c r="B211" s="115" t="s">
        <v>695</v>
      </c>
      <c r="C211" s="86" t="s">
        <v>694</v>
      </c>
      <c r="D211" s="87" t="s">
        <v>15</v>
      </c>
      <c r="E211" s="88" t="s">
        <v>878</v>
      </c>
      <c r="H211" s="84" t="b">
        <f t="shared" si="3"/>
        <v>0</v>
      </c>
    </row>
    <row r="212" spans="1:11" x14ac:dyDescent="0.25">
      <c r="A212"/>
      <c r="B212" s="115" t="s">
        <v>693</v>
      </c>
      <c r="C212" s="89" t="s">
        <v>694</v>
      </c>
      <c r="D212" s="87" t="s">
        <v>15</v>
      </c>
      <c r="E212" s="88" t="s">
        <v>878</v>
      </c>
      <c r="H212" s="84" t="b">
        <f t="shared" si="3"/>
        <v>0</v>
      </c>
    </row>
    <row r="213" spans="1:11" x14ac:dyDescent="0.25">
      <c r="A213"/>
      <c r="B213" s="115" t="s">
        <v>702</v>
      </c>
      <c r="C213" s="89" t="s">
        <v>703</v>
      </c>
      <c r="D213" s="87" t="s">
        <v>15</v>
      </c>
      <c r="E213" s="88" t="s">
        <v>878</v>
      </c>
      <c r="H213" s="84" t="b">
        <f t="shared" si="3"/>
        <v>0</v>
      </c>
    </row>
    <row r="214" spans="1:11" x14ac:dyDescent="0.25">
      <c r="A214"/>
      <c r="B214" s="117" t="s">
        <v>715</v>
      </c>
      <c r="C214" s="117" t="s">
        <v>714</v>
      </c>
      <c r="D214" s="92" t="s">
        <v>15</v>
      </c>
      <c r="E214" s="88" t="s">
        <v>878</v>
      </c>
      <c r="H214" s="84" t="b">
        <f t="shared" si="3"/>
        <v>0</v>
      </c>
      <c r="I214" s="99"/>
      <c r="J214" s="99"/>
      <c r="K214" s="99"/>
    </row>
    <row r="215" spans="1:11" x14ac:dyDescent="0.25">
      <c r="A215"/>
      <c r="B215" s="90" t="s">
        <v>713</v>
      </c>
      <c r="C215" s="91" t="s">
        <v>714</v>
      </c>
      <c r="D215" s="92" t="s">
        <v>15</v>
      </c>
      <c r="E215" s="88" t="s">
        <v>878</v>
      </c>
      <c r="H215" s="84" t="b">
        <f t="shared" si="3"/>
        <v>0</v>
      </c>
      <c r="I215" s="93"/>
      <c r="J215" s="93"/>
      <c r="K215" s="93"/>
    </row>
    <row r="216" spans="1:11" x14ac:dyDescent="0.25">
      <c r="A216"/>
      <c r="B216" s="85" t="s">
        <v>716</v>
      </c>
      <c r="C216" s="108" t="s">
        <v>714</v>
      </c>
      <c r="D216" s="87" t="s">
        <v>15</v>
      </c>
      <c r="E216" s="88" t="s">
        <v>878</v>
      </c>
      <c r="H216" s="84" t="b">
        <f t="shared" si="3"/>
        <v>0</v>
      </c>
      <c r="I216" s="93"/>
      <c r="J216" s="93"/>
      <c r="K216" s="93"/>
    </row>
    <row r="217" spans="1:11" x14ac:dyDescent="0.25">
      <c r="A217"/>
      <c r="B217" s="117" t="s">
        <v>719</v>
      </c>
      <c r="C217" s="117" t="s">
        <v>720</v>
      </c>
      <c r="D217" s="92" t="s">
        <v>15</v>
      </c>
      <c r="E217" s="88" t="s">
        <v>878</v>
      </c>
      <c r="H217" s="84" t="b">
        <f t="shared" si="3"/>
        <v>0</v>
      </c>
    </row>
    <row r="218" spans="1:11" ht="24" x14ac:dyDescent="0.25">
      <c r="A218"/>
      <c r="B218" s="90" t="s">
        <v>721</v>
      </c>
      <c r="C218" s="91" t="s">
        <v>722</v>
      </c>
      <c r="D218" s="92" t="s">
        <v>15</v>
      </c>
      <c r="E218" s="88" t="s">
        <v>878</v>
      </c>
      <c r="H218" s="84" t="b">
        <f t="shared" si="3"/>
        <v>0</v>
      </c>
      <c r="I218" s="93"/>
      <c r="J218" s="93"/>
      <c r="K218" s="93"/>
    </row>
    <row r="219" spans="1:11" ht="24" x14ac:dyDescent="0.25">
      <c r="A219"/>
      <c r="B219" s="90" t="s">
        <v>723</v>
      </c>
      <c r="C219" s="91" t="s">
        <v>724</v>
      </c>
      <c r="D219" s="92" t="s">
        <v>15</v>
      </c>
      <c r="E219" s="88" t="s">
        <v>878</v>
      </c>
      <c r="H219" s="84" t="b">
        <f t="shared" si="3"/>
        <v>0</v>
      </c>
      <c r="I219" s="93"/>
      <c r="J219" s="93"/>
      <c r="K219" s="93"/>
    </row>
    <row r="220" spans="1:11" ht="24" x14ac:dyDescent="0.25">
      <c r="A220"/>
      <c r="B220" s="90" t="s">
        <v>725</v>
      </c>
      <c r="C220" s="91" t="s">
        <v>726</v>
      </c>
      <c r="D220" s="92" t="s">
        <v>15</v>
      </c>
      <c r="E220" s="88" t="s">
        <v>878</v>
      </c>
      <c r="H220" s="84" t="b">
        <f t="shared" si="3"/>
        <v>0</v>
      </c>
    </row>
    <row r="221" spans="1:11" ht="24" x14ac:dyDescent="0.25">
      <c r="A221"/>
      <c r="B221" s="90" t="s">
        <v>727</v>
      </c>
      <c r="C221" s="91" t="s">
        <v>728</v>
      </c>
      <c r="D221" s="92" t="s">
        <v>15</v>
      </c>
      <c r="E221" s="88" t="s">
        <v>878</v>
      </c>
      <c r="H221" s="84" t="b">
        <f t="shared" si="3"/>
        <v>0</v>
      </c>
      <c r="I221" s="93"/>
      <c r="J221" s="93"/>
      <c r="K221" s="93"/>
    </row>
    <row r="222" spans="1:11" x14ac:dyDescent="0.25">
      <c r="A222"/>
      <c r="B222" s="85" t="s">
        <v>736</v>
      </c>
      <c r="C222" s="107" t="s">
        <v>731</v>
      </c>
      <c r="D222" s="87" t="s">
        <v>15</v>
      </c>
      <c r="E222" s="88" t="s">
        <v>878</v>
      </c>
      <c r="H222" s="84" t="b">
        <f t="shared" si="3"/>
        <v>0</v>
      </c>
    </row>
    <row r="223" spans="1:11" x14ac:dyDescent="0.25">
      <c r="A223"/>
      <c r="B223" s="85" t="s">
        <v>735</v>
      </c>
      <c r="C223" s="108" t="s">
        <v>731</v>
      </c>
      <c r="D223" s="87" t="s">
        <v>15</v>
      </c>
      <c r="E223" s="88" t="s">
        <v>878</v>
      </c>
      <c r="H223" s="84" t="b">
        <f t="shared" si="3"/>
        <v>0</v>
      </c>
    </row>
    <row r="224" spans="1:11" x14ac:dyDescent="0.25">
      <c r="A224"/>
      <c r="B224" s="85" t="e">
        <v>#N/A</v>
      </c>
      <c r="C224" s="108" t="s">
        <v>731</v>
      </c>
      <c r="D224" s="87" t="s">
        <v>15</v>
      </c>
      <c r="E224" s="88" t="s">
        <v>878</v>
      </c>
      <c r="H224" s="84" t="e">
        <f t="shared" si="3"/>
        <v>#N/A</v>
      </c>
    </row>
    <row r="225" spans="1:11" x14ac:dyDescent="0.25">
      <c r="A225"/>
      <c r="B225" s="85" t="s">
        <v>744</v>
      </c>
      <c r="C225" s="107" t="s">
        <v>739</v>
      </c>
      <c r="D225" s="87" t="s">
        <v>15</v>
      </c>
      <c r="E225" s="88" t="s">
        <v>878</v>
      </c>
      <c r="H225" s="84" t="b">
        <f t="shared" si="3"/>
        <v>0</v>
      </c>
    </row>
    <row r="226" spans="1:11" x14ac:dyDescent="0.25">
      <c r="A226"/>
      <c r="B226" s="85" t="s">
        <v>743</v>
      </c>
      <c r="C226" s="108" t="s">
        <v>739</v>
      </c>
      <c r="D226" s="87" t="s">
        <v>15</v>
      </c>
      <c r="E226" s="88" t="s">
        <v>878</v>
      </c>
      <c r="H226" s="84" t="b">
        <f t="shared" si="3"/>
        <v>0</v>
      </c>
    </row>
    <row r="227" spans="1:11" x14ac:dyDescent="0.25">
      <c r="A227"/>
      <c r="B227" s="85" t="e">
        <v>#N/A</v>
      </c>
      <c r="C227" s="89" t="s">
        <v>739</v>
      </c>
      <c r="D227" s="87" t="s">
        <v>15</v>
      </c>
      <c r="E227" s="88" t="s">
        <v>878</v>
      </c>
      <c r="H227" s="84" t="e">
        <f t="shared" si="3"/>
        <v>#N/A</v>
      </c>
      <c r="I227" s="93"/>
      <c r="J227" s="93"/>
      <c r="K227" s="93"/>
    </row>
    <row r="228" spans="1:11" x14ac:dyDescent="0.25">
      <c r="A228"/>
      <c r="B228" s="109" t="s">
        <v>747</v>
      </c>
      <c r="C228" s="110" t="s">
        <v>746</v>
      </c>
      <c r="D228" s="111" t="s">
        <v>15</v>
      </c>
      <c r="E228" s="112" t="s">
        <v>880</v>
      </c>
      <c r="H228" s="84" t="b">
        <f t="shared" si="3"/>
        <v>0</v>
      </c>
      <c r="I228" s="93"/>
      <c r="J228" s="93"/>
      <c r="K228" s="93"/>
    </row>
    <row r="229" spans="1:11" x14ac:dyDescent="0.25">
      <c r="A229"/>
      <c r="B229" s="109" t="s">
        <v>745</v>
      </c>
      <c r="C229" s="126" t="s">
        <v>746</v>
      </c>
      <c r="D229" s="127" t="s">
        <v>15</v>
      </c>
      <c r="E229" s="112" t="s">
        <v>880</v>
      </c>
      <c r="H229" s="84" t="b">
        <f t="shared" si="3"/>
        <v>1</v>
      </c>
      <c r="I229" s="113" t="s">
        <v>745</v>
      </c>
      <c r="J229" s="114" t="s">
        <v>15</v>
      </c>
      <c r="K229" s="113" t="s">
        <v>746</v>
      </c>
    </row>
    <row r="230" spans="1:11" x14ac:dyDescent="0.25">
      <c r="A230"/>
      <c r="B230" s="109" t="s">
        <v>748</v>
      </c>
      <c r="C230" s="110" t="s">
        <v>749</v>
      </c>
      <c r="D230" s="111" t="s">
        <v>15</v>
      </c>
      <c r="E230" s="112" t="s">
        <v>880</v>
      </c>
      <c r="H230" s="84" t="b">
        <f t="shared" si="3"/>
        <v>1</v>
      </c>
      <c r="I230" s="113" t="s">
        <v>748</v>
      </c>
      <c r="J230" s="114" t="s">
        <v>15</v>
      </c>
      <c r="K230" s="113" t="s">
        <v>749</v>
      </c>
    </row>
    <row r="231" spans="1:11" x14ac:dyDescent="0.25">
      <c r="A231"/>
      <c r="B231" s="85" t="s">
        <v>769</v>
      </c>
      <c r="C231" s="98" t="s">
        <v>214</v>
      </c>
      <c r="D231" s="87" t="s">
        <v>15</v>
      </c>
      <c r="E231" s="88" t="s">
        <v>878</v>
      </c>
      <c r="H231" s="84" t="b">
        <f t="shared" si="3"/>
        <v>0</v>
      </c>
    </row>
    <row r="232" spans="1:11" x14ac:dyDescent="0.25">
      <c r="A232"/>
      <c r="B232" s="90" t="s">
        <v>216</v>
      </c>
      <c r="C232" s="91" t="s">
        <v>214</v>
      </c>
      <c r="D232" s="92" t="s">
        <v>15</v>
      </c>
      <c r="E232" s="88" t="s">
        <v>878</v>
      </c>
      <c r="H232" s="84" t="b">
        <f t="shared" si="3"/>
        <v>0</v>
      </c>
      <c r="I232" s="93"/>
      <c r="J232" s="93"/>
      <c r="K232" s="93"/>
    </row>
    <row r="233" spans="1:11" x14ac:dyDescent="0.25">
      <c r="A233"/>
      <c r="B233" s="85" t="s">
        <v>768</v>
      </c>
      <c r="C233" s="91" t="s">
        <v>214</v>
      </c>
      <c r="D233" s="87" t="s">
        <v>15</v>
      </c>
      <c r="E233" s="88" t="s">
        <v>878</v>
      </c>
      <c r="H233" s="84" t="b">
        <f t="shared" si="3"/>
        <v>0</v>
      </c>
    </row>
    <row r="234" spans="1:11" x14ac:dyDescent="0.25">
      <c r="A234"/>
      <c r="B234" s="94" t="s">
        <v>215</v>
      </c>
      <c r="C234" s="95" t="s">
        <v>214</v>
      </c>
      <c r="D234" s="96" t="s">
        <v>15</v>
      </c>
      <c r="E234" s="97" t="s">
        <v>879</v>
      </c>
      <c r="H234" s="84" t="b">
        <f t="shared" si="3"/>
        <v>0</v>
      </c>
      <c r="I234" s="93"/>
      <c r="J234" s="93"/>
      <c r="K234" s="93"/>
    </row>
    <row r="235" spans="1:11" x14ac:dyDescent="0.25">
      <c r="A235"/>
      <c r="B235" s="85" t="e">
        <v>#N/A</v>
      </c>
      <c r="C235" s="108" t="s">
        <v>776</v>
      </c>
      <c r="D235" s="87" t="s">
        <v>15</v>
      </c>
      <c r="E235" s="88" t="s">
        <v>878</v>
      </c>
      <c r="H235" s="84" t="e">
        <f t="shared" si="3"/>
        <v>#N/A</v>
      </c>
    </row>
    <row r="236" spans="1:11" x14ac:dyDescent="0.25">
      <c r="A236"/>
      <c r="B236" s="85" t="e">
        <v>#N/A</v>
      </c>
      <c r="C236" s="108" t="s">
        <v>778</v>
      </c>
      <c r="D236" s="87" t="s">
        <v>15</v>
      </c>
      <c r="E236" s="88" t="s">
        <v>878</v>
      </c>
      <c r="H236" s="84" t="e">
        <f t="shared" si="3"/>
        <v>#N/A</v>
      </c>
    </row>
    <row r="237" spans="1:11" x14ac:dyDescent="0.25">
      <c r="A237"/>
      <c r="B237" s="85" t="e">
        <v>#N/A</v>
      </c>
      <c r="C237" s="89" t="s">
        <v>779</v>
      </c>
      <c r="D237" s="87" t="s">
        <v>15</v>
      </c>
      <c r="E237" s="88" t="s">
        <v>878</v>
      </c>
      <c r="H237" s="84" t="e">
        <f t="shared" si="3"/>
        <v>#N/A</v>
      </c>
      <c r="I237" s="93"/>
      <c r="J237" s="93"/>
      <c r="K237" s="93"/>
    </row>
    <row r="238" spans="1:11" x14ac:dyDescent="0.25">
      <c r="A238"/>
      <c r="B238" s="85" t="e">
        <v>#N/A</v>
      </c>
      <c r="C238" s="89" t="s">
        <v>780</v>
      </c>
      <c r="D238" s="87" t="s">
        <v>15</v>
      </c>
      <c r="E238" s="88" t="s">
        <v>878</v>
      </c>
      <c r="H238" s="84" t="e">
        <f t="shared" si="3"/>
        <v>#N/A</v>
      </c>
    </row>
    <row r="239" spans="1:11" x14ac:dyDescent="0.25">
      <c r="A239"/>
      <c r="B239" s="85" t="s">
        <v>812</v>
      </c>
      <c r="C239" s="107" t="s">
        <v>811</v>
      </c>
      <c r="D239" s="87" t="s">
        <v>15</v>
      </c>
      <c r="E239" s="88" t="s">
        <v>878</v>
      </c>
      <c r="H239" s="84" t="b">
        <f t="shared" si="3"/>
        <v>0</v>
      </c>
    </row>
    <row r="240" spans="1:11" x14ac:dyDescent="0.25">
      <c r="A240"/>
      <c r="B240" s="90" t="s">
        <v>810</v>
      </c>
      <c r="C240" s="91" t="s">
        <v>811</v>
      </c>
      <c r="D240" s="92" t="s">
        <v>15</v>
      </c>
      <c r="E240" s="88" t="s">
        <v>878</v>
      </c>
      <c r="H240" s="84" t="b">
        <f t="shared" si="3"/>
        <v>0</v>
      </c>
      <c r="I240" s="93"/>
      <c r="J240" s="93"/>
      <c r="K240" s="93"/>
    </row>
    <row r="241" spans="1:11" x14ac:dyDescent="0.25">
      <c r="A241"/>
      <c r="B241" s="115" t="s">
        <v>862</v>
      </c>
      <c r="C241" s="98" t="s">
        <v>861</v>
      </c>
      <c r="D241" s="87" t="s">
        <v>15</v>
      </c>
      <c r="E241" s="88" t="s">
        <v>878</v>
      </c>
      <c r="H241" s="84" t="b">
        <f t="shared" si="3"/>
        <v>0</v>
      </c>
      <c r="I241" s="93"/>
      <c r="J241" s="93"/>
      <c r="K241" s="93"/>
    </row>
    <row r="242" spans="1:11" x14ac:dyDescent="0.25">
      <c r="A242"/>
      <c r="B242" s="115" t="s">
        <v>860</v>
      </c>
      <c r="C242" s="91" t="s">
        <v>861</v>
      </c>
      <c r="D242" s="87" t="s">
        <v>15</v>
      </c>
      <c r="E242" s="88" t="s">
        <v>878</v>
      </c>
      <c r="H242" s="84" t="b">
        <f t="shared" si="3"/>
        <v>0</v>
      </c>
    </row>
    <row r="243" spans="1:11" x14ac:dyDescent="0.25">
      <c r="A243"/>
      <c r="B243" s="117" t="s">
        <v>619</v>
      </c>
      <c r="C243" s="117" t="s">
        <v>140</v>
      </c>
      <c r="D243" s="92" t="s">
        <v>142</v>
      </c>
      <c r="E243" s="88" t="s">
        <v>878</v>
      </c>
      <c r="H243" s="84" t="b">
        <f t="shared" si="3"/>
        <v>0</v>
      </c>
    </row>
    <row r="244" spans="1:11" x14ac:dyDescent="0.25">
      <c r="A244"/>
      <c r="B244" s="119" t="s">
        <v>143</v>
      </c>
      <c r="C244" s="91" t="s">
        <v>140</v>
      </c>
      <c r="D244" s="92" t="s">
        <v>142</v>
      </c>
      <c r="E244" s="88" t="s">
        <v>878</v>
      </c>
      <c r="H244" s="84" t="b">
        <f t="shared" si="3"/>
        <v>0</v>
      </c>
    </row>
    <row r="245" spans="1:11" x14ac:dyDescent="0.25">
      <c r="A245"/>
      <c r="B245" s="128" t="s">
        <v>141</v>
      </c>
      <c r="C245" s="95" t="s">
        <v>140</v>
      </c>
      <c r="D245" s="96" t="s">
        <v>142</v>
      </c>
      <c r="E245" s="97" t="s">
        <v>879</v>
      </c>
      <c r="H245" s="84" t="b">
        <f t="shared" si="3"/>
        <v>0</v>
      </c>
    </row>
    <row r="246" spans="1:11" x14ac:dyDescent="0.25">
      <c r="A246"/>
      <c r="B246" s="117" t="s">
        <v>620</v>
      </c>
      <c r="C246" s="117" t="s">
        <v>144</v>
      </c>
      <c r="D246" s="92" t="s">
        <v>142</v>
      </c>
      <c r="E246" s="88" t="s">
        <v>878</v>
      </c>
      <c r="H246" s="84" t="b">
        <f t="shared" si="3"/>
        <v>0</v>
      </c>
    </row>
    <row r="247" spans="1:11" x14ac:dyDescent="0.25">
      <c r="A247"/>
      <c r="B247" s="119" t="s">
        <v>146</v>
      </c>
      <c r="C247" s="91" t="s">
        <v>144</v>
      </c>
      <c r="D247" s="92" t="s">
        <v>142</v>
      </c>
      <c r="E247" s="88" t="s">
        <v>878</v>
      </c>
      <c r="H247" s="84" t="b">
        <f t="shared" si="3"/>
        <v>0</v>
      </c>
    </row>
    <row r="248" spans="1:11" x14ac:dyDescent="0.25">
      <c r="A248"/>
      <c r="B248" s="128" t="s">
        <v>145</v>
      </c>
      <c r="C248" s="95" t="s">
        <v>144</v>
      </c>
      <c r="D248" s="96" t="s">
        <v>142</v>
      </c>
      <c r="E248" s="97" t="s">
        <v>879</v>
      </c>
      <c r="H248" s="84" t="b">
        <f t="shared" si="3"/>
        <v>0</v>
      </c>
    </row>
    <row r="249" spans="1:11" x14ac:dyDescent="0.25">
      <c r="A249"/>
      <c r="B249" s="117" t="s">
        <v>621</v>
      </c>
      <c r="C249" s="117" t="s">
        <v>147</v>
      </c>
      <c r="D249" s="92" t="s">
        <v>142</v>
      </c>
      <c r="E249" s="88" t="s">
        <v>878</v>
      </c>
      <c r="H249" s="84" t="b">
        <f t="shared" si="3"/>
        <v>0</v>
      </c>
    </row>
    <row r="250" spans="1:11" x14ac:dyDescent="0.25">
      <c r="A250"/>
      <c r="B250" s="119" t="s">
        <v>149</v>
      </c>
      <c r="C250" s="91" t="s">
        <v>147</v>
      </c>
      <c r="D250" s="92" t="s">
        <v>142</v>
      </c>
      <c r="E250" s="88" t="s">
        <v>878</v>
      </c>
      <c r="H250" s="84" t="b">
        <f t="shared" si="3"/>
        <v>0</v>
      </c>
    </row>
    <row r="251" spans="1:11" x14ac:dyDescent="0.25">
      <c r="A251"/>
      <c r="B251" s="128" t="s">
        <v>148</v>
      </c>
      <c r="C251" s="95" t="s">
        <v>147</v>
      </c>
      <c r="D251" s="96" t="s">
        <v>142</v>
      </c>
      <c r="E251" s="97" t="s">
        <v>879</v>
      </c>
      <c r="H251" s="84" t="b">
        <f t="shared" si="3"/>
        <v>0</v>
      </c>
    </row>
    <row r="252" spans="1:11" x14ac:dyDescent="0.25">
      <c r="A252"/>
      <c r="B252" s="117" t="s">
        <v>622</v>
      </c>
      <c r="C252" s="117" t="s">
        <v>150</v>
      </c>
      <c r="D252" s="92" t="s">
        <v>142</v>
      </c>
      <c r="E252" s="88" t="s">
        <v>878</v>
      </c>
      <c r="H252" s="84" t="b">
        <f t="shared" si="3"/>
        <v>0</v>
      </c>
    </row>
    <row r="253" spans="1:11" x14ac:dyDescent="0.25">
      <c r="A253"/>
      <c r="B253" s="119" t="s">
        <v>152</v>
      </c>
      <c r="C253" s="91" t="s">
        <v>150</v>
      </c>
      <c r="D253" s="92" t="s">
        <v>142</v>
      </c>
      <c r="E253" s="88" t="s">
        <v>878</v>
      </c>
      <c r="H253" s="84" t="b">
        <f t="shared" si="3"/>
        <v>0</v>
      </c>
    </row>
    <row r="254" spans="1:11" x14ac:dyDescent="0.25">
      <c r="A254"/>
      <c r="B254" s="128" t="s">
        <v>151</v>
      </c>
      <c r="C254" s="95" t="s">
        <v>150</v>
      </c>
      <c r="D254" s="96" t="s">
        <v>142</v>
      </c>
      <c r="E254" s="97" t="s">
        <v>879</v>
      </c>
      <c r="H254" s="84" t="b">
        <f t="shared" si="3"/>
        <v>0</v>
      </c>
    </row>
    <row r="255" spans="1:11" x14ac:dyDescent="0.25">
      <c r="A255"/>
      <c r="B255" s="119" t="s">
        <v>155</v>
      </c>
      <c r="C255" s="91" t="s">
        <v>153</v>
      </c>
      <c r="D255" s="92" t="s">
        <v>142</v>
      </c>
      <c r="E255" s="88" t="s">
        <v>878</v>
      </c>
      <c r="H255" s="84" t="b">
        <f t="shared" si="3"/>
        <v>0</v>
      </c>
    </row>
    <row r="256" spans="1:11" x14ac:dyDescent="0.25">
      <c r="A256"/>
      <c r="B256" s="128" t="s">
        <v>154</v>
      </c>
      <c r="C256" s="95" t="s">
        <v>153</v>
      </c>
      <c r="D256" s="96" t="s">
        <v>142</v>
      </c>
      <c r="E256" s="97" t="s">
        <v>879</v>
      </c>
      <c r="H256" s="84" t="b">
        <f t="shared" si="3"/>
        <v>0</v>
      </c>
    </row>
    <row r="257" spans="1:11" x14ac:dyDescent="0.25">
      <c r="A257"/>
      <c r="B257" s="119" t="s">
        <v>158</v>
      </c>
      <c r="C257" s="91" t="s">
        <v>156</v>
      </c>
      <c r="D257" s="92" t="s">
        <v>142</v>
      </c>
      <c r="E257" s="88" t="s">
        <v>878</v>
      </c>
      <c r="H257" s="84" t="b">
        <f t="shared" si="3"/>
        <v>0</v>
      </c>
    </row>
    <row r="258" spans="1:11" x14ac:dyDescent="0.25">
      <c r="A258"/>
      <c r="B258" s="128" t="s">
        <v>157</v>
      </c>
      <c r="C258" s="95" t="s">
        <v>156</v>
      </c>
      <c r="D258" s="96" t="s">
        <v>142</v>
      </c>
      <c r="E258" s="97" t="s">
        <v>879</v>
      </c>
      <c r="H258" s="84" t="b">
        <f t="shared" ref="H258:H321" si="4">EXACT(B258,I258)</f>
        <v>0</v>
      </c>
    </row>
    <row r="259" spans="1:11" x14ac:dyDescent="0.25">
      <c r="A259"/>
      <c r="B259" s="115" t="s">
        <v>656</v>
      </c>
      <c r="C259" s="98" t="s">
        <v>655</v>
      </c>
      <c r="D259" s="87" t="s">
        <v>142</v>
      </c>
      <c r="E259" s="88" t="s">
        <v>878</v>
      </c>
      <c r="H259" s="84" t="b">
        <f t="shared" si="4"/>
        <v>0</v>
      </c>
    </row>
    <row r="260" spans="1:11" x14ac:dyDescent="0.25">
      <c r="A260"/>
      <c r="B260" s="115" t="s">
        <v>654</v>
      </c>
      <c r="C260" s="91" t="s">
        <v>655</v>
      </c>
      <c r="D260" s="87" t="s">
        <v>142</v>
      </c>
      <c r="E260" s="88" t="s">
        <v>878</v>
      </c>
      <c r="H260" s="84" t="b">
        <f t="shared" si="4"/>
        <v>0</v>
      </c>
    </row>
    <row r="261" spans="1:11" x14ac:dyDescent="0.25">
      <c r="A261"/>
      <c r="B261" s="115" t="s">
        <v>659</v>
      </c>
      <c r="C261" s="98" t="s">
        <v>658</v>
      </c>
      <c r="D261" s="87" t="s">
        <v>142</v>
      </c>
      <c r="E261" s="88" t="s">
        <v>878</v>
      </c>
      <c r="H261" s="84" t="b">
        <f t="shared" si="4"/>
        <v>0</v>
      </c>
    </row>
    <row r="262" spans="1:11" x14ac:dyDescent="0.25">
      <c r="A262"/>
      <c r="B262" s="115" t="s">
        <v>657</v>
      </c>
      <c r="C262" s="91" t="s">
        <v>658</v>
      </c>
      <c r="D262" s="87" t="s">
        <v>142</v>
      </c>
      <c r="E262" s="88" t="s">
        <v>878</v>
      </c>
      <c r="H262" s="84" t="b">
        <f t="shared" si="4"/>
        <v>0</v>
      </c>
    </row>
    <row r="263" spans="1:11" x14ac:dyDescent="0.25">
      <c r="A263"/>
      <c r="B263" s="115" t="s">
        <v>662</v>
      </c>
      <c r="C263" s="98" t="s">
        <v>661</v>
      </c>
      <c r="D263" s="87" t="s">
        <v>142</v>
      </c>
      <c r="E263" s="88" t="s">
        <v>878</v>
      </c>
      <c r="H263" s="84" t="b">
        <f t="shared" si="4"/>
        <v>0</v>
      </c>
    </row>
    <row r="264" spans="1:11" x14ac:dyDescent="0.25">
      <c r="A264"/>
      <c r="B264" s="115" t="s">
        <v>660</v>
      </c>
      <c r="C264" s="91" t="s">
        <v>661</v>
      </c>
      <c r="D264" s="87" t="s">
        <v>142</v>
      </c>
      <c r="E264" s="88" t="s">
        <v>878</v>
      </c>
      <c r="H264" s="84" t="b">
        <f t="shared" si="4"/>
        <v>0</v>
      </c>
    </row>
    <row r="265" spans="1:11" x14ac:dyDescent="0.25">
      <c r="A265"/>
      <c r="B265" s="115" t="s">
        <v>665</v>
      </c>
      <c r="C265" s="98" t="s">
        <v>664</v>
      </c>
      <c r="D265" s="87" t="s">
        <v>142</v>
      </c>
      <c r="E265" s="88" t="s">
        <v>878</v>
      </c>
      <c r="H265" s="84" t="b">
        <f t="shared" si="4"/>
        <v>0</v>
      </c>
    </row>
    <row r="266" spans="1:11" x14ac:dyDescent="0.25">
      <c r="A266"/>
      <c r="B266" s="115" t="s">
        <v>663</v>
      </c>
      <c r="C266" s="91" t="s">
        <v>664</v>
      </c>
      <c r="D266" s="87" t="s">
        <v>142</v>
      </c>
      <c r="E266" s="88" t="s">
        <v>878</v>
      </c>
      <c r="H266" s="84" t="b">
        <f t="shared" si="4"/>
        <v>0</v>
      </c>
    </row>
    <row r="267" spans="1:11" x14ac:dyDescent="0.25">
      <c r="A267"/>
      <c r="B267" s="115" t="s">
        <v>668</v>
      </c>
      <c r="C267" s="98" t="s">
        <v>667</v>
      </c>
      <c r="D267" s="87" t="s">
        <v>142</v>
      </c>
      <c r="E267" s="88" t="s">
        <v>878</v>
      </c>
      <c r="H267" s="84" t="b">
        <f t="shared" si="4"/>
        <v>0</v>
      </c>
    </row>
    <row r="268" spans="1:11" x14ac:dyDescent="0.25">
      <c r="A268"/>
      <c r="B268" s="115" t="s">
        <v>666</v>
      </c>
      <c r="C268" s="91" t="s">
        <v>667</v>
      </c>
      <c r="D268" s="87" t="s">
        <v>142</v>
      </c>
      <c r="E268" s="88" t="s">
        <v>878</v>
      </c>
      <c r="H268" s="84" t="b">
        <f t="shared" si="4"/>
        <v>0</v>
      </c>
    </row>
    <row r="269" spans="1:11" x14ac:dyDescent="0.25">
      <c r="A269"/>
      <c r="B269" s="115" t="s">
        <v>671</v>
      </c>
      <c r="C269" s="98" t="s">
        <v>670</v>
      </c>
      <c r="D269" s="87" t="s">
        <v>142</v>
      </c>
      <c r="E269" s="88" t="s">
        <v>878</v>
      </c>
      <c r="H269" s="84" t="b">
        <f t="shared" si="4"/>
        <v>0</v>
      </c>
      <c r="I269" s="99"/>
      <c r="J269" s="99"/>
      <c r="K269" s="99"/>
    </row>
    <row r="270" spans="1:11" x14ac:dyDescent="0.25">
      <c r="A270"/>
      <c r="B270" s="115" t="s">
        <v>669</v>
      </c>
      <c r="C270" s="91" t="s">
        <v>670</v>
      </c>
      <c r="D270" s="87" t="s">
        <v>142</v>
      </c>
      <c r="E270" s="88" t="s">
        <v>878</v>
      </c>
      <c r="H270" s="84" t="b">
        <f t="shared" si="4"/>
        <v>0</v>
      </c>
    </row>
    <row r="271" spans="1:11" x14ac:dyDescent="0.25">
      <c r="A271"/>
      <c r="B271" s="90" t="s">
        <v>333</v>
      </c>
      <c r="C271" s="91" t="s">
        <v>31</v>
      </c>
      <c r="D271" s="92" t="s">
        <v>33</v>
      </c>
      <c r="E271" s="88" t="s">
        <v>878</v>
      </c>
      <c r="H271" s="84" t="b">
        <f t="shared" si="4"/>
        <v>0</v>
      </c>
    </row>
    <row r="272" spans="1:11" x14ac:dyDescent="0.25">
      <c r="A272"/>
      <c r="B272" s="94" t="s">
        <v>32</v>
      </c>
      <c r="C272" s="95" t="s">
        <v>31</v>
      </c>
      <c r="D272" s="96" t="s">
        <v>33</v>
      </c>
      <c r="E272" s="97" t="s">
        <v>879</v>
      </c>
      <c r="H272" s="84" t="b">
        <f t="shared" si="4"/>
        <v>0</v>
      </c>
    </row>
    <row r="273" spans="1:11" x14ac:dyDescent="0.25">
      <c r="A273"/>
      <c r="B273" s="117" t="s">
        <v>336</v>
      </c>
      <c r="C273" s="117" t="s">
        <v>335</v>
      </c>
      <c r="D273" s="92" t="s">
        <v>33</v>
      </c>
      <c r="E273" s="88" t="s">
        <v>878</v>
      </c>
      <c r="H273" s="84" t="b">
        <f t="shared" si="4"/>
        <v>0</v>
      </c>
    </row>
    <row r="274" spans="1:11" x14ac:dyDescent="0.25">
      <c r="A274"/>
      <c r="B274" s="90" t="s">
        <v>334</v>
      </c>
      <c r="C274" s="91" t="s">
        <v>335</v>
      </c>
      <c r="D274" s="92" t="s">
        <v>33</v>
      </c>
      <c r="E274" s="88" t="s">
        <v>878</v>
      </c>
      <c r="H274" s="84" t="b">
        <f t="shared" si="4"/>
        <v>0</v>
      </c>
    </row>
    <row r="275" spans="1:11" x14ac:dyDescent="0.25">
      <c r="A275"/>
      <c r="B275" s="85" t="s">
        <v>546</v>
      </c>
      <c r="C275" s="98" t="s">
        <v>113</v>
      </c>
      <c r="D275" s="87" t="s">
        <v>33</v>
      </c>
      <c r="E275" s="88" t="s">
        <v>878</v>
      </c>
      <c r="H275" s="84" t="b">
        <f t="shared" si="4"/>
        <v>0</v>
      </c>
    </row>
    <row r="276" spans="1:11" x14ac:dyDescent="0.25">
      <c r="A276"/>
      <c r="B276" s="85" t="s">
        <v>115</v>
      </c>
      <c r="C276" s="91" t="s">
        <v>113</v>
      </c>
      <c r="D276" s="87" t="s">
        <v>33</v>
      </c>
      <c r="E276" s="88" t="s">
        <v>878</v>
      </c>
      <c r="H276" s="84" t="b">
        <f t="shared" si="4"/>
        <v>0</v>
      </c>
    </row>
    <row r="277" spans="1:11" x14ac:dyDescent="0.25">
      <c r="A277"/>
      <c r="B277" s="85" t="s">
        <v>547</v>
      </c>
      <c r="C277" s="108" t="s">
        <v>113</v>
      </c>
      <c r="D277" s="87" t="s">
        <v>33</v>
      </c>
      <c r="E277" s="88" t="s">
        <v>878</v>
      </c>
      <c r="H277" s="84" t="b">
        <f t="shared" si="4"/>
        <v>0</v>
      </c>
    </row>
    <row r="278" spans="1:11" x14ac:dyDescent="0.25">
      <c r="A278"/>
      <c r="B278" s="90" t="s">
        <v>115</v>
      </c>
      <c r="C278" s="91" t="s">
        <v>548</v>
      </c>
      <c r="D278" s="92" t="s">
        <v>33</v>
      </c>
      <c r="E278" s="88" t="s">
        <v>878</v>
      </c>
      <c r="H278" s="84" t="b">
        <f t="shared" si="4"/>
        <v>0</v>
      </c>
      <c r="I278" s="93"/>
      <c r="J278" s="93"/>
      <c r="K278" s="93"/>
    </row>
    <row r="279" spans="1:11" x14ac:dyDescent="0.25">
      <c r="A279"/>
      <c r="B279" s="94" t="s">
        <v>114</v>
      </c>
      <c r="C279" s="95" t="s">
        <v>548</v>
      </c>
      <c r="D279" s="96" t="s">
        <v>33</v>
      </c>
      <c r="E279" s="97" t="s">
        <v>879</v>
      </c>
      <c r="H279" s="84" t="b">
        <f t="shared" si="4"/>
        <v>0</v>
      </c>
    </row>
    <row r="280" spans="1:11" x14ac:dyDescent="0.25">
      <c r="A280"/>
      <c r="B280" s="90" t="s">
        <v>164</v>
      </c>
      <c r="C280" s="91" t="s">
        <v>162</v>
      </c>
      <c r="D280" s="92" t="s">
        <v>33</v>
      </c>
      <c r="E280" s="88" t="s">
        <v>878</v>
      </c>
      <c r="H280" s="84" t="b">
        <f t="shared" si="4"/>
        <v>0</v>
      </c>
      <c r="I280" s="93"/>
      <c r="J280" s="93"/>
      <c r="K280" s="93"/>
    </row>
    <row r="281" spans="1:11" x14ac:dyDescent="0.25">
      <c r="A281"/>
      <c r="B281" s="94" t="s">
        <v>163</v>
      </c>
      <c r="C281" s="95" t="s">
        <v>162</v>
      </c>
      <c r="D281" s="96" t="s">
        <v>33</v>
      </c>
      <c r="E281" s="97" t="s">
        <v>879</v>
      </c>
      <c r="H281" s="84" t="b">
        <f t="shared" si="4"/>
        <v>0</v>
      </c>
    </row>
    <row r="282" spans="1:11" x14ac:dyDescent="0.25">
      <c r="A282"/>
      <c r="B282" s="90" t="s">
        <v>167</v>
      </c>
      <c r="C282" s="91" t="s">
        <v>165</v>
      </c>
      <c r="D282" s="92" t="s">
        <v>33</v>
      </c>
      <c r="E282" s="88" t="s">
        <v>878</v>
      </c>
      <c r="H282" s="84" t="b">
        <f t="shared" si="4"/>
        <v>0</v>
      </c>
    </row>
    <row r="283" spans="1:11" x14ac:dyDescent="0.25">
      <c r="A283"/>
      <c r="B283" s="94" t="s">
        <v>166</v>
      </c>
      <c r="C283" s="95" t="s">
        <v>165</v>
      </c>
      <c r="D283" s="96" t="s">
        <v>33</v>
      </c>
      <c r="E283" s="97" t="s">
        <v>879</v>
      </c>
      <c r="H283" s="84" t="b">
        <f t="shared" si="4"/>
        <v>0</v>
      </c>
    </row>
    <row r="284" spans="1:11" x14ac:dyDescent="0.25">
      <c r="A284"/>
      <c r="B284" s="115" t="s">
        <v>711</v>
      </c>
      <c r="C284" s="91" t="s">
        <v>710</v>
      </c>
      <c r="D284" s="87" t="s">
        <v>33</v>
      </c>
      <c r="E284" s="88" t="s">
        <v>878</v>
      </c>
      <c r="H284" s="84" t="b">
        <f t="shared" si="4"/>
        <v>0</v>
      </c>
      <c r="I284" s="93"/>
      <c r="J284" s="93"/>
      <c r="K284" s="93"/>
    </row>
    <row r="285" spans="1:11" x14ac:dyDescent="0.25">
      <c r="A285"/>
      <c r="B285" s="115" t="s">
        <v>709</v>
      </c>
      <c r="C285" s="91" t="s">
        <v>710</v>
      </c>
      <c r="D285" s="87" t="s">
        <v>33</v>
      </c>
      <c r="E285" s="88" t="s">
        <v>878</v>
      </c>
      <c r="H285" s="84" t="b">
        <f t="shared" si="4"/>
        <v>0</v>
      </c>
      <c r="I285" s="93"/>
      <c r="J285" s="93"/>
      <c r="K285" s="93"/>
    </row>
    <row r="286" spans="1:11" x14ac:dyDescent="0.25">
      <c r="A286"/>
      <c r="B286" s="115" t="s">
        <v>711</v>
      </c>
      <c r="C286" s="86" t="s">
        <v>712</v>
      </c>
      <c r="D286" s="87" t="s">
        <v>33</v>
      </c>
      <c r="E286" s="88" t="s">
        <v>878</v>
      </c>
      <c r="H286" s="84" t="b">
        <f t="shared" si="4"/>
        <v>0</v>
      </c>
    </row>
    <row r="287" spans="1:11" x14ac:dyDescent="0.25">
      <c r="A287"/>
      <c r="B287" s="115" t="s">
        <v>709</v>
      </c>
      <c r="C287" s="89" t="s">
        <v>712</v>
      </c>
      <c r="D287" s="87" t="s">
        <v>33</v>
      </c>
      <c r="E287" s="88" t="s">
        <v>878</v>
      </c>
      <c r="H287" s="84" t="b">
        <f t="shared" si="4"/>
        <v>0</v>
      </c>
    </row>
    <row r="288" spans="1:11" x14ac:dyDescent="0.25">
      <c r="A288"/>
      <c r="B288" s="90" t="s">
        <v>797</v>
      </c>
      <c r="C288" s="91" t="s">
        <v>220</v>
      </c>
      <c r="D288" s="92" t="s">
        <v>33</v>
      </c>
      <c r="E288" s="88" t="s">
        <v>878</v>
      </c>
      <c r="H288" s="84" t="b">
        <f t="shared" si="4"/>
        <v>0</v>
      </c>
      <c r="I288" s="93"/>
      <c r="J288" s="93"/>
      <c r="K288" s="93"/>
    </row>
    <row r="289" spans="1:11" x14ac:dyDescent="0.25">
      <c r="A289"/>
      <c r="B289" s="94" t="s">
        <v>221</v>
      </c>
      <c r="C289" s="95" t="s">
        <v>220</v>
      </c>
      <c r="D289" s="96" t="s">
        <v>33</v>
      </c>
      <c r="E289" s="97" t="s">
        <v>879</v>
      </c>
      <c r="H289" s="84" t="b">
        <f t="shared" si="4"/>
        <v>0</v>
      </c>
    </row>
    <row r="290" spans="1:11" x14ac:dyDescent="0.25">
      <c r="A290"/>
      <c r="B290" s="117" t="s">
        <v>800</v>
      </c>
      <c r="C290" s="117" t="s">
        <v>799</v>
      </c>
      <c r="D290" s="92" t="s">
        <v>33</v>
      </c>
      <c r="E290" s="88" t="s">
        <v>878</v>
      </c>
      <c r="H290" s="84" t="b">
        <f t="shared" si="4"/>
        <v>0</v>
      </c>
      <c r="I290" s="93"/>
      <c r="J290" s="93"/>
      <c r="K290" s="93"/>
    </row>
    <row r="291" spans="1:11" x14ac:dyDescent="0.25">
      <c r="A291"/>
      <c r="B291" s="90" t="s">
        <v>798</v>
      </c>
      <c r="C291" s="91" t="s">
        <v>799</v>
      </c>
      <c r="D291" s="92" t="s">
        <v>33</v>
      </c>
      <c r="E291" s="88" t="s">
        <v>878</v>
      </c>
      <c r="H291" s="84" t="b">
        <f t="shared" si="4"/>
        <v>0</v>
      </c>
    </row>
    <row r="292" spans="1:11" x14ac:dyDescent="0.25">
      <c r="A292"/>
      <c r="B292" s="90" t="s">
        <v>863</v>
      </c>
      <c r="C292" s="91" t="s">
        <v>864</v>
      </c>
      <c r="D292" s="92" t="s">
        <v>33</v>
      </c>
      <c r="E292" s="88" t="s">
        <v>878</v>
      </c>
      <c r="H292" s="84" t="b">
        <f t="shared" si="4"/>
        <v>0</v>
      </c>
    </row>
    <row r="293" spans="1:11" x14ac:dyDescent="0.25">
      <c r="A293"/>
      <c r="B293" s="90" t="s">
        <v>865</v>
      </c>
      <c r="C293" s="91" t="s">
        <v>864</v>
      </c>
      <c r="D293" s="92" t="s">
        <v>33</v>
      </c>
      <c r="E293" s="88" t="s">
        <v>878</v>
      </c>
      <c r="H293" s="84" t="b">
        <f t="shared" si="4"/>
        <v>0</v>
      </c>
      <c r="I293" s="93"/>
      <c r="J293" s="93"/>
      <c r="K293" s="93"/>
    </row>
    <row r="294" spans="1:11" x14ac:dyDescent="0.25">
      <c r="A294"/>
      <c r="B294" s="117" t="s">
        <v>868</v>
      </c>
      <c r="C294" s="117" t="s">
        <v>867</v>
      </c>
      <c r="D294" s="92" t="s">
        <v>33</v>
      </c>
      <c r="E294" s="88" t="s">
        <v>878</v>
      </c>
      <c r="H294" s="84" t="b">
        <f t="shared" si="4"/>
        <v>0</v>
      </c>
    </row>
    <row r="295" spans="1:11" x14ac:dyDescent="0.25">
      <c r="A295"/>
      <c r="B295" s="90" t="s">
        <v>866</v>
      </c>
      <c r="C295" s="91" t="s">
        <v>867</v>
      </c>
      <c r="D295" s="92" t="s">
        <v>33</v>
      </c>
      <c r="E295" s="88" t="s">
        <v>878</v>
      </c>
      <c r="H295" s="84" t="b">
        <f t="shared" si="4"/>
        <v>0</v>
      </c>
      <c r="I295" s="93"/>
      <c r="J295" s="93"/>
      <c r="K295" s="93"/>
    </row>
    <row r="296" spans="1:11" x14ac:dyDescent="0.25">
      <c r="A296"/>
      <c r="B296" s="115" t="s">
        <v>871</v>
      </c>
      <c r="C296" s="91" t="s">
        <v>870</v>
      </c>
      <c r="D296" s="87" t="s">
        <v>33</v>
      </c>
      <c r="E296" s="88" t="s">
        <v>878</v>
      </c>
      <c r="H296" s="84" t="b">
        <f t="shared" si="4"/>
        <v>0</v>
      </c>
    </row>
    <row r="297" spans="1:11" x14ac:dyDescent="0.25">
      <c r="A297"/>
      <c r="B297" s="115" t="s">
        <v>869</v>
      </c>
      <c r="C297" s="91" t="s">
        <v>870</v>
      </c>
      <c r="D297" s="87" t="s">
        <v>33</v>
      </c>
      <c r="E297" s="88" t="s">
        <v>878</v>
      </c>
      <c r="H297" s="84" t="b">
        <f t="shared" si="4"/>
        <v>0</v>
      </c>
    </row>
    <row r="298" spans="1:11" x14ac:dyDescent="0.25">
      <c r="A298"/>
      <c r="B298" s="115" t="s">
        <v>874</v>
      </c>
      <c r="C298" s="91" t="s">
        <v>873</v>
      </c>
      <c r="D298" s="87" t="s">
        <v>33</v>
      </c>
      <c r="E298" s="88" t="s">
        <v>878</v>
      </c>
      <c r="H298" s="84" t="b">
        <f t="shared" si="4"/>
        <v>0</v>
      </c>
    </row>
    <row r="299" spans="1:11" x14ac:dyDescent="0.25">
      <c r="A299"/>
      <c r="B299" s="115" t="s">
        <v>872</v>
      </c>
      <c r="C299" s="91" t="s">
        <v>873</v>
      </c>
      <c r="D299" s="87" t="s">
        <v>33</v>
      </c>
      <c r="E299" s="88" t="s">
        <v>878</v>
      </c>
      <c r="H299" s="84" t="b">
        <f t="shared" si="4"/>
        <v>0</v>
      </c>
      <c r="I299" s="93"/>
      <c r="J299" s="93"/>
      <c r="K299" s="93"/>
    </row>
    <row r="300" spans="1:11" x14ac:dyDescent="0.25">
      <c r="A300"/>
      <c r="B300" s="117" t="s">
        <v>497</v>
      </c>
      <c r="C300" s="117" t="s">
        <v>78</v>
      </c>
      <c r="D300" s="92" t="s">
        <v>80</v>
      </c>
      <c r="E300" s="88" t="s">
        <v>878</v>
      </c>
      <c r="H300" s="84" t="b">
        <f t="shared" si="4"/>
        <v>0</v>
      </c>
    </row>
    <row r="301" spans="1:11" x14ac:dyDescent="0.25">
      <c r="A301"/>
      <c r="B301" s="90" t="s">
        <v>81</v>
      </c>
      <c r="C301" s="120" t="s">
        <v>498</v>
      </c>
      <c r="D301" s="92" t="s">
        <v>80</v>
      </c>
      <c r="E301" s="88" t="s">
        <v>878</v>
      </c>
      <c r="H301" s="84" t="b">
        <f t="shared" si="4"/>
        <v>0</v>
      </c>
    </row>
    <row r="302" spans="1:11" x14ac:dyDescent="0.25">
      <c r="A302"/>
      <c r="B302" s="94" t="s">
        <v>79</v>
      </c>
      <c r="C302" s="121" t="s">
        <v>498</v>
      </c>
      <c r="D302" s="96" t="s">
        <v>80</v>
      </c>
      <c r="E302" s="97" t="s">
        <v>879</v>
      </c>
      <c r="H302" s="84" t="b">
        <f t="shared" si="4"/>
        <v>0</v>
      </c>
    </row>
    <row r="303" spans="1:11" x14ac:dyDescent="0.25">
      <c r="A303"/>
      <c r="B303" s="117" t="s">
        <v>499</v>
      </c>
      <c r="C303" s="117" t="s">
        <v>82</v>
      </c>
      <c r="D303" s="92" t="s">
        <v>80</v>
      </c>
      <c r="E303" s="88" t="s">
        <v>878</v>
      </c>
      <c r="H303" s="84" t="b">
        <f t="shared" si="4"/>
        <v>0</v>
      </c>
    </row>
    <row r="304" spans="1:11" x14ac:dyDescent="0.25">
      <c r="A304"/>
      <c r="B304" s="90" t="s">
        <v>84</v>
      </c>
      <c r="C304" s="91" t="s">
        <v>82</v>
      </c>
      <c r="D304" s="92" t="s">
        <v>80</v>
      </c>
      <c r="E304" s="88" t="s">
        <v>878</v>
      </c>
      <c r="H304" s="84" t="b">
        <f t="shared" si="4"/>
        <v>0</v>
      </c>
    </row>
    <row r="305" spans="1:11" x14ac:dyDescent="0.25">
      <c r="A305"/>
      <c r="B305" s="94" t="s">
        <v>83</v>
      </c>
      <c r="C305" s="95" t="s">
        <v>82</v>
      </c>
      <c r="D305" s="96" t="s">
        <v>80</v>
      </c>
      <c r="E305" s="97" t="s">
        <v>879</v>
      </c>
      <c r="H305" s="84" t="b">
        <f t="shared" si="4"/>
        <v>0</v>
      </c>
    </row>
    <row r="306" spans="1:11" x14ac:dyDescent="0.25">
      <c r="A306"/>
      <c r="B306" s="117" t="s">
        <v>500</v>
      </c>
      <c r="C306" s="117" t="s">
        <v>85</v>
      </c>
      <c r="D306" s="92" t="s">
        <v>80</v>
      </c>
      <c r="E306" s="88" t="s">
        <v>878</v>
      </c>
      <c r="H306" s="84" t="b">
        <f t="shared" si="4"/>
        <v>0</v>
      </c>
    </row>
    <row r="307" spans="1:11" x14ac:dyDescent="0.25">
      <c r="A307"/>
      <c r="B307" s="90" t="s">
        <v>87</v>
      </c>
      <c r="C307" s="91" t="s">
        <v>85</v>
      </c>
      <c r="D307" s="92" t="s">
        <v>80</v>
      </c>
      <c r="E307" s="88" t="s">
        <v>878</v>
      </c>
      <c r="H307" s="84" t="b">
        <f t="shared" si="4"/>
        <v>0</v>
      </c>
    </row>
    <row r="308" spans="1:11" x14ac:dyDescent="0.25">
      <c r="A308"/>
      <c r="B308" s="94" t="s">
        <v>86</v>
      </c>
      <c r="C308" s="95" t="s">
        <v>85</v>
      </c>
      <c r="D308" s="96" t="s">
        <v>80</v>
      </c>
      <c r="E308" s="97" t="s">
        <v>879</v>
      </c>
      <c r="H308" s="84" t="b">
        <f t="shared" si="4"/>
        <v>0</v>
      </c>
    </row>
    <row r="309" spans="1:11" x14ac:dyDescent="0.25">
      <c r="A309"/>
      <c r="B309" s="117" t="s">
        <v>501</v>
      </c>
      <c r="C309" s="117" t="s">
        <v>88</v>
      </c>
      <c r="D309" s="92" t="s">
        <v>80</v>
      </c>
      <c r="E309" s="88" t="s">
        <v>878</v>
      </c>
      <c r="H309" s="84" t="b">
        <f t="shared" si="4"/>
        <v>0</v>
      </c>
    </row>
    <row r="310" spans="1:11" x14ac:dyDescent="0.25">
      <c r="A310"/>
      <c r="B310" s="90" t="s">
        <v>90</v>
      </c>
      <c r="C310" s="91" t="s">
        <v>88</v>
      </c>
      <c r="D310" s="92" t="s">
        <v>80</v>
      </c>
      <c r="E310" s="88" t="s">
        <v>878</v>
      </c>
      <c r="H310" s="84" t="b">
        <f t="shared" si="4"/>
        <v>0</v>
      </c>
    </row>
    <row r="311" spans="1:11" x14ac:dyDescent="0.25">
      <c r="A311"/>
      <c r="B311" s="94" t="s">
        <v>89</v>
      </c>
      <c r="C311" s="95" t="s">
        <v>88</v>
      </c>
      <c r="D311" s="96" t="s">
        <v>80</v>
      </c>
      <c r="E311" s="97" t="s">
        <v>879</v>
      </c>
      <c r="H311" s="84" t="b">
        <f t="shared" si="4"/>
        <v>0</v>
      </c>
    </row>
    <row r="312" spans="1:11" x14ac:dyDescent="0.25">
      <c r="A312"/>
      <c r="B312" s="115" t="s">
        <v>610</v>
      </c>
      <c r="C312" s="98" t="s">
        <v>609</v>
      </c>
      <c r="D312" s="87" t="s">
        <v>80</v>
      </c>
      <c r="E312" s="88" t="s">
        <v>878</v>
      </c>
      <c r="H312" s="84" t="b">
        <f t="shared" si="4"/>
        <v>0</v>
      </c>
    </row>
    <row r="313" spans="1:11" x14ac:dyDescent="0.25">
      <c r="A313"/>
      <c r="B313" s="115" t="s">
        <v>608</v>
      </c>
      <c r="C313" s="91" t="s">
        <v>609</v>
      </c>
      <c r="D313" s="87" t="s">
        <v>80</v>
      </c>
      <c r="E313" s="88" t="s">
        <v>878</v>
      </c>
      <c r="H313" s="84" t="b">
        <f t="shared" si="4"/>
        <v>0</v>
      </c>
    </row>
    <row r="314" spans="1:11" x14ac:dyDescent="0.25">
      <c r="A314"/>
      <c r="B314" s="115" t="s">
        <v>630</v>
      </c>
      <c r="C314" s="98" t="s">
        <v>629</v>
      </c>
      <c r="D314" s="87" t="s">
        <v>80</v>
      </c>
      <c r="E314" s="88" t="s">
        <v>878</v>
      </c>
      <c r="H314" s="84" t="b">
        <f t="shared" si="4"/>
        <v>0</v>
      </c>
    </row>
    <row r="315" spans="1:11" x14ac:dyDescent="0.25">
      <c r="A315"/>
      <c r="B315" s="115" t="s">
        <v>628</v>
      </c>
      <c r="C315" s="91" t="s">
        <v>629</v>
      </c>
      <c r="D315" s="87" t="s">
        <v>80</v>
      </c>
      <c r="E315" s="88" t="s">
        <v>878</v>
      </c>
      <c r="H315" s="84" t="b">
        <f t="shared" si="4"/>
        <v>0</v>
      </c>
      <c r="I315" s="93"/>
      <c r="J315" s="93"/>
      <c r="K315" s="93"/>
    </row>
    <row r="316" spans="1:11" x14ac:dyDescent="0.25">
      <c r="A316"/>
      <c r="B316" s="85" t="s">
        <v>365</v>
      </c>
      <c r="C316" s="98" t="s">
        <v>45</v>
      </c>
      <c r="D316" s="87" t="s">
        <v>47</v>
      </c>
      <c r="E316" s="88" t="s">
        <v>878</v>
      </c>
      <c r="H316" s="84" t="b">
        <f t="shared" si="4"/>
        <v>0</v>
      </c>
    </row>
    <row r="317" spans="1:11" x14ac:dyDescent="0.25">
      <c r="A317"/>
      <c r="B317" s="90" t="s">
        <v>48</v>
      </c>
      <c r="C317" s="98" t="s">
        <v>45</v>
      </c>
      <c r="D317" s="92" t="s">
        <v>47</v>
      </c>
      <c r="E317" s="88" t="s">
        <v>878</v>
      </c>
      <c r="H317" s="84" t="b">
        <f t="shared" si="4"/>
        <v>0</v>
      </c>
      <c r="I317" s="93"/>
      <c r="J317" s="93"/>
      <c r="K317" s="93"/>
    </row>
    <row r="318" spans="1:11" x14ac:dyDescent="0.25">
      <c r="A318"/>
      <c r="B318" s="94" t="s">
        <v>46</v>
      </c>
      <c r="C318" s="95" t="s">
        <v>45</v>
      </c>
      <c r="D318" s="96" t="s">
        <v>47</v>
      </c>
      <c r="E318" s="97" t="s">
        <v>879</v>
      </c>
      <c r="H318" s="84" t="b">
        <f t="shared" si="4"/>
        <v>0</v>
      </c>
    </row>
    <row r="319" spans="1:11" x14ac:dyDescent="0.25">
      <c r="A319"/>
      <c r="B319" s="85" t="s">
        <v>376</v>
      </c>
      <c r="C319" s="98" t="s">
        <v>55</v>
      </c>
      <c r="D319" s="87" t="s">
        <v>47</v>
      </c>
      <c r="E319" s="88" t="s">
        <v>878</v>
      </c>
      <c r="H319" s="84" t="b">
        <f t="shared" si="4"/>
        <v>0</v>
      </c>
    </row>
    <row r="320" spans="1:11" x14ac:dyDescent="0.25">
      <c r="A320"/>
      <c r="B320" s="90" t="s">
        <v>57</v>
      </c>
      <c r="C320" s="91" t="s">
        <v>55</v>
      </c>
      <c r="D320" s="92" t="s">
        <v>47</v>
      </c>
      <c r="E320" s="88" t="s">
        <v>878</v>
      </c>
      <c r="H320" s="84" t="b">
        <f t="shared" si="4"/>
        <v>0</v>
      </c>
    </row>
    <row r="321" spans="1:11" x14ac:dyDescent="0.25">
      <c r="A321"/>
      <c r="B321" s="85" t="s">
        <v>375</v>
      </c>
      <c r="C321" s="119" t="s">
        <v>55</v>
      </c>
      <c r="D321" s="87" t="s">
        <v>47</v>
      </c>
      <c r="E321" s="88" t="s">
        <v>878</v>
      </c>
      <c r="H321" s="84" t="b">
        <f t="shared" si="4"/>
        <v>0</v>
      </c>
      <c r="I321" s="93"/>
      <c r="J321" s="93"/>
      <c r="K321" s="93"/>
    </row>
    <row r="322" spans="1:11" x14ac:dyDescent="0.25">
      <c r="A322"/>
      <c r="B322" s="94" t="s">
        <v>56</v>
      </c>
      <c r="C322" s="95" t="s">
        <v>55</v>
      </c>
      <c r="D322" s="96" t="s">
        <v>47</v>
      </c>
      <c r="E322" s="97" t="s">
        <v>879</v>
      </c>
      <c r="H322" s="84" t="b">
        <f t="shared" ref="H322:H385" si="5">EXACT(B322,I322)</f>
        <v>0</v>
      </c>
    </row>
    <row r="323" spans="1:11" x14ac:dyDescent="0.25">
      <c r="A323"/>
      <c r="B323" s="115" t="s">
        <v>448</v>
      </c>
      <c r="C323" s="98" t="s">
        <v>447</v>
      </c>
      <c r="D323" s="87" t="s">
        <v>47</v>
      </c>
      <c r="E323" s="88" t="s">
        <v>878</v>
      </c>
      <c r="H323" s="84" t="b">
        <f t="shared" si="5"/>
        <v>0</v>
      </c>
    </row>
    <row r="324" spans="1:11" x14ac:dyDescent="0.25">
      <c r="A324"/>
      <c r="B324" s="115" t="s">
        <v>446</v>
      </c>
      <c r="C324" s="91" t="s">
        <v>447</v>
      </c>
      <c r="D324" s="87" t="s">
        <v>47</v>
      </c>
      <c r="E324" s="88" t="s">
        <v>878</v>
      </c>
      <c r="H324" s="84" t="b">
        <f t="shared" si="5"/>
        <v>0</v>
      </c>
    </row>
    <row r="325" spans="1:11" x14ac:dyDescent="0.25">
      <c r="A325"/>
      <c r="B325" s="115" t="s">
        <v>448</v>
      </c>
      <c r="C325" s="86" t="s">
        <v>449</v>
      </c>
      <c r="D325" s="87" t="s">
        <v>47</v>
      </c>
      <c r="E325" s="88" t="s">
        <v>878</v>
      </c>
      <c r="H325" s="84" t="b">
        <f t="shared" si="5"/>
        <v>0</v>
      </c>
    </row>
    <row r="326" spans="1:11" x14ac:dyDescent="0.25">
      <c r="A326"/>
      <c r="B326" s="115" t="s">
        <v>446</v>
      </c>
      <c r="C326" s="89" t="s">
        <v>449</v>
      </c>
      <c r="D326" s="87" t="s">
        <v>47</v>
      </c>
      <c r="E326" s="88" t="s">
        <v>878</v>
      </c>
      <c r="H326" s="84" t="b">
        <f t="shared" si="5"/>
        <v>0</v>
      </c>
    </row>
    <row r="327" spans="1:11" x14ac:dyDescent="0.25">
      <c r="A327"/>
      <c r="B327" s="115" t="s">
        <v>465</v>
      </c>
      <c r="C327" s="98" t="s">
        <v>464</v>
      </c>
      <c r="D327" s="87" t="s">
        <v>47</v>
      </c>
      <c r="E327" s="88" t="s">
        <v>878</v>
      </c>
      <c r="H327" s="84" t="b">
        <f t="shared" si="5"/>
        <v>0</v>
      </c>
    </row>
    <row r="328" spans="1:11" x14ac:dyDescent="0.25">
      <c r="A328"/>
      <c r="B328" s="115" t="s">
        <v>463</v>
      </c>
      <c r="C328" s="91" t="s">
        <v>464</v>
      </c>
      <c r="D328" s="87" t="s">
        <v>47</v>
      </c>
      <c r="E328" s="88" t="s">
        <v>878</v>
      </c>
      <c r="H328" s="84" t="b">
        <f t="shared" si="5"/>
        <v>0</v>
      </c>
    </row>
    <row r="329" spans="1:11" x14ac:dyDescent="0.25">
      <c r="A329"/>
      <c r="B329" s="115" t="s">
        <v>506</v>
      </c>
      <c r="C329" s="98" t="s">
        <v>505</v>
      </c>
      <c r="D329" s="87" t="s">
        <v>47</v>
      </c>
      <c r="E329" s="88" t="s">
        <v>878</v>
      </c>
      <c r="H329" s="84" t="b">
        <f t="shared" si="5"/>
        <v>0</v>
      </c>
    </row>
    <row r="330" spans="1:11" x14ac:dyDescent="0.25">
      <c r="A330"/>
      <c r="B330" s="115" t="s">
        <v>504</v>
      </c>
      <c r="C330" s="91" t="s">
        <v>505</v>
      </c>
      <c r="D330" s="87" t="s">
        <v>47</v>
      </c>
      <c r="E330" s="88" t="s">
        <v>878</v>
      </c>
      <c r="H330" s="84" t="b">
        <f t="shared" si="5"/>
        <v>0</v>
      </c>
      <c r="I330" s="99"/>
      <c r="J330" s="99"/>
      <c r="K330" s="99"/>
    </row>
    <row r="331" spans="1:11" x14ac:dyDescent="0.25">
      <c r="A331"/>
      <c r="B331" s="115" t="s">
        <v>506</v>
      </c>
      <c r="C331" s="107" t="s">
        <v>507</v>
      </c>
      <c r="D331" s="87" t="s">
        <v>47</v>
      </c>
      <c r="E331" s="88" t="s">
        <v>878</v>
      </c>
      <c r="H331" s="84" t="b">
        <f t="shared" si="5"/>
        <v>0</v>
      </c>
    </row>
    <row r="332" spans="1:11" x14ac:dyDescent="0.25">
      <c r="A332"/>
      <c r="B332" s="115" t="s">
        <v>504</v>
      </c>
      <c r="C332" s="108" t="s">
        <v>507</v>
      </c>
      <c r="D332" s="87" t="s">
        <v>47</v>
      </c>
      <c r="E332" s="88" t="s">
        <v>878</v>
      </c>
      <c r="H332" s="84" t="b">
        <f t="shared" si="5"/>
        <v>0</v>
      </c>
    </row>
    <row r="333" spans="1:11" x14ac:dyDescent="0.25">
      <c r="A333"/>
      <c r="B333" s="117" t="s">
        <v>521</v>
      </c>
      <c r="C333" s="117" t="s">
        <v>94</v>
      </c>
      <c r="D333" s="92" t="s">
        <v>47</v>
      </c>
      <c r="E333" s="88" t="s">
        <v>878</v>
      </c>
      <c r="H333" s="84" t="b">
        <f t="shared" si="5"/>
        <v>0</v>
      </c>
    </row>
    <row r="334" spans="1:11" x14ac:dyDescent="0.25">
      <c r="A334"/>
      <c r="B334" s="90" t="s">
        <v>96</v>
      </c>
      <c r="C334" s="91" t="s">
        <v>94</v>
      </c>
      <c r="D334" s="92" t="s">
        <v>47</v>
      </c>
      <c r="E334" s="88" t="s">
        <v>878</v>
      </c>
      <c r="H334" s="84" t="b">
        <f t="shared" si="5"/>
        <v>0</v>
      </c>
    </row>
    <row r="335" spans="1:11" x14ac:dyDescent="0.25">
      <c r="A335"/>
      <c r="B335" s="94" t="s">
        <v>95</v>
      </c>
      <c r="C335" s="95" t="s">
        <v>94</v>
      </c>
      <c r="D335" s="96" t="s">
        <v>47</v>
      </c>
      <c r="E335" s="97" t="s">
        <v>879</v>
      </c>
      <c r="H335" s="84" t="b">
        <f t="shared" si="5"/>
        <v>0</v>
      </c>
    </row>
    <row r="336" spans="1:11" x14ac:dyDescent="0.25">
      <c r="A336"/>
      <c r="B336" s="115" t="s">
        <v>526</v>
      </c>
      <c r="C336" s="98" t="s">
        <v>525</v>
      </c>
      <c r="D336" s="87" t="s">
        <v>47</v>
      </c>
      <c r="E336" s="88" t="s">
        <v>878</v>
      </c>
      <c r="H336" s="84" t="b">
        <f t="shared" si="5"/>
        <v>0</v>
      </c>
    </row>
    <row r="337" spans="1:11" x14ac:dyDescent="0.25">
      <c r="A337"/>
      <c r="B337" s="115" t="s">
        <v>524</v>
      </c>
      <c r="C337" s="91" t="s">
        <v>525</v>
      </c>
      <c r="D337" s="87" t="s">
        <v>47</v>
      </c>
      <c r="E337" s="88" t="s">
        <v>878</v>
      </c>
      <c r="H337" s="84" t="b">
        <f t="shared" si="5"/>
        <v>0</v>
      </c>
    </row>
    <row r="338" spans="1:11" x14ac:dyDescent="0.25">
      <c r="A338"/>
      <c r="B338" s="90" t="s">
        <v>130</v>
      </c>
      <c r="C338" s="91" t="s">
        <v>128</v>
      </c>
      <c r="D338" s="92" t="s">
        <v>47</v>
      </c>
      <c r="E338" s="88" t="s">
        <v>878</v>
      </c>
      <c r="H338" s="84" t="b">
        <f t="shared" si="5"/>
        <v>0</v>
      </c>
    </row>
    <row r="339" spans="1:11" x14ac:dyDescent="0.25">
      <c r="A339"/>
      <c r="B339" s="94" t="s">
        <v>129</v>
      </c>
      <c r="C339" s="95" t="s">
        <v>128</v>
      </c>
      <c r="D339" s="96" t="s">
        <v>47</v>
      </c>
      <c r="E339" s="97" t="s">
        <v>879</v>
      </c>
      <c r="H339" s="84" t="b">
        <f t="shared" si="5"/>
        <v>0</v>
      </c>
    </row>
    <row r="340" spans="1:11" x14ac:dyDescent="0.25">
      <c r="A340"/>
      <c r="B340" s="115" t="s">
        <v>627</v>
      </c>
      <c r="C340" s="98" t="s">
        <v>626</v>
      </c>
      <c r="D340" s="87" t="s">
        <v>47</v>
      </c>
      <c r="E340" s="88" t="s">
        <v>878</v>
      </c>
      <c r="H340" s="84" t="b">
        <f t="shared" si="5"/>
        <v>0</v>
      </c>
    </row>
    <row r="341" spans="1:11" x14ac:dyDescent="0.25">
      <c r="A341"/>
      <c r="B341" s="115" t="s">
        <v>625</v>
      </c>
      <c r="C341" s="91" t="s">
        <v>626</v>
      </c>
      <c r="D341" s="87" t="s">
        <v>47</v>
      </c>
      <c r="E341" s="88" t="s">
        <v>878</v>
      </c>
      <c r="H341" s="84" t="b">
        <f t="shared" si="5"/>
        <v>0</v>
      </c>
    </row>
    <row r="342" spans="1:11" x14ac:dyDescent="0.25">
      <c r="A342"/>
      <c r="B342" s="117" t="s">
        <v>639</v>
      </c>
      <c r="C342" s="117" t="s">
        <v>168</v>
      </c>
      <c r="D342" s="92" t="s">
        <v>47</v>
      </c>
      <c r="E342" s="88" t="s">
        <v>878</v>
      </c>
      <c r="H342" s="84" t="b">
        <f t="shared" si="5"/>
        <v>0</v>
      </c>
    </row>
    <row r="343" spans="1:11" x14ac:dyDescent="0.25">
      <c r="A343"/>
      <c r="B343" s="90" t="s">
        <v>170</v>
      </c>
      <c r="C343" s="91" t="s">
        <v>168</v>
      </c>
      <c r="D343" s="92" t="s">
        <v>47</v>
      </c>
      <c r="E343" s="88" t="s">
        <v>878</v>
      </c>
      <c r="H343" s="84" t="b">
        <f t="shared" si="5"/>
        <v>0</v>
      </c>
    </row>
    <row r="344" spans="1:11" x14ac:dyDescent="0.25">
      <c r="A344"/>
      <c r="B344" s="94" t="s">
        <v>169</v>
      </c>
      <c r="C344" s="95" t="s">
        <v>168</v>
      </c>
      <c r="D344" s="96" t="s">
        <v>47</v>
      </c>
      <c r="E344" s="97" t="s">
        <v>879</v>
      </c>
      <c r="H344" s="84" t="b">
        <f t="shared" si="5"/>
        <v>0</v>
      </c>
    </row>
    <row r="345" spans="1:11" x14ac:dyDescent="0.25">
      <c r="A345"/>
      <c r="B345" s="115" t="s">
        <v>642</v>
      </c>
      <c r="C345" s="98" t="s">
        <v>641</v>
      </c>
      <c r="D345" s="87" t="s">
        <v>47</v>
      </c>
      <c r="E345" s="88" t="s">
        <v>878</v>
      </c>
      <c r="H345" s="84" t="b">
        <f t="shared" si="5"/>
        <v>0</v>
      </c>
    </row>
    <row r="346" spans="1:11" x14ac:dyDescent="0.25">
      <c r="A346"/>
      <c r="B346" s="115" t="s">
        <v>640</v>
      </c>
      <c r="C346" s="91" t="s">
        <v>641</v>
      </c>
      <c r="D346" s="87" t="s">
        <v>47</v>
      </c>
      <c r="E346" s="88" t="s">
        <v>878</v>
      </c>
      <c r="H346" s="84" t="b">
        <f t="shared" si="5"/>
        <v>0</v>
      </c>
    </row>
    <row r="347" spans="1:11" x14ac:dyDescent="0.25">
      <c r="A347"/>
      <c r="B347" s="85" t="s">
        <v>643</v>
      </c>
      <c r="C347" s="98" t="s">
        <v>171</v>
      </c>
      <c r="D347" s="87" t="s">
        <v>47</v>
      </c>
      <c r="E347" s="88" t="s">
        <v>878</v>
      </c>
      <c r="H347" s="84" t="b">
        <f t="shared" si="5"/>
        <v>0</v>
      </c>
    </row>
    <row r="348" spans="1:11" x14ac:dyDescent="0.25">
      <c r="A348"/>
      <c r="B348" s="85" t="s">
        <v>173</v>
      </c>
      <c r="C348" s="91" t="s">
        <v>171</v>
      </c>
      <c r="D348" s="87" t="s">
        <v>47</v>
      </c>
      <c r="E348" s="88" t="s">
        <v>878</v>
      </c>
      <c r="H348" s="84" t="b">
        <f t="shared" si="5"/>
        <v>0</v>
      </c>
    </row>
    <row r="349" spans="1:11" x14ac:dyDescent="0.25">
      <c r="A349"/>
      <c r="B349" s="94" t="s">
        <v>172</v>
      </c>
      <c r="C349" s="95" t="s">
        <v>171</v>
      </c>
      <c r="D349" s="96" t="s">
        <v>47</v>
      </c>
      <c r="E349" s="97" t="s">
        <v>879</v>
      </c>
      <c r="H349" s="84" t="b">
        <f t="shared" si="5"/>
        <v>0</v>
      </c>
    </row>
    <row r="350" spans="1:11" x14ac:dyDescent="0.25">
      <c r="A350"/>
      <c r="B350" s="85" t="s">
        <v>644</v>
      </c>
      <c r="C350" s="107" t="s">
        <v>174</v>
      </c>
      <c r="D350" s="87" t="s">
        <v>47</v>
      </c>
      <c r="E350" s="88" t="s">
        <v>878</v>
      </c>
      <c r="H350" s="84" t="b">
        <f t="shared" si="5"/>
        <v>0</v>
      </c>
    </row>
    <row r="351" spans="1:11" x14ac:dyDescent="0.25">
      <c r="A351"/>
      <c r="B351" s="90" t="s">
        <v>176</v>
      </c>
      <c r="C351" s="91" t="s">
        <v>174</v>
      </c>
      <c r="D351" s="92" t="s">
        <v>47</v>
      </c>
      <c r="E351" s="88" t="s">
        <v>878</v>
      </c>
      <c r="H351" s="84" t="b">
        <f t="shared" si="5"/>
        <v>0</v>
      </c>
      <c r="I351" s="93"/>
      <c r="J351" s="93"/>
      <c r="K351" s="93"/>
    </row>
    <row r="352" spans="1:11" x14ac:dyDescent="0.25">
      <c r="A352"/>
      <c r="B352" s="94" t="s">
        <v>175</v>
      </c>
      <c r="C352" s="95" t="s">
        <v>174</v>
      </c>
      <c r="D352" s="96" t="s">
        <v>47</v>
      </c>
      <c r="E352" s="97" t="s">
        <v>879</v>
      </c>
      <c r="H352" s="84" t="b">
        <f t="shared" si="5"/>
        <v>0</v>
      </c>
    </row>
    <row r="353" spans="1:11" x14ac:dyDescent="0.25">
      <c r="A353"/>
      <c r="B353" s="90" t="s">
        <v>645</v>
      </c>
      <c r="C353" s="91" t="s">
        <v>646</v>
      </c>
      <c r="D353" s="92" t="s">
        <v>47</v>
      </c>
      <c r="E353" s="88" t="s">
        <v>878</v>
      </c>
      <c r="H353" s="84" t="b">
        <f t="shared" si="5"/>
        <v>0</v>
      </c>
    </row>
    <row r="354" spans="1:11" x14ac:dyDescent="0.25">
      <c r="A354"/>
      <c r="B354" s="115" t="s">
        <v>809</v>
      </c>
      <c r="C354" s="98" t="s">
        <v>808</v>
      </c>
      <c r="D354" s="87" t="s">
        <v>47</v>
      </c>
      <c r="E354" s="88" t="s">
        <v>878</v>
      </c>
      <c r="H354" s="84" t="b">
        <f t="shared" si="5"/>
        <v>0</v>
      </c>
      <c r="I354" s="93"/>
      <c r="J354" s="93"/>
      <c r="K354" s="93"/>
    </row>
    <row r="355" spans="1:11" x14ac:dyDescent="0.25">
      <c r="A355"/>
      <c r="B355" s="115" t="s">
        <v>807</v>
      </c>
      <c r="C355" s="91" t="s">
        <v>808</v>
      </c>
      <c r="D355" s="87" t="s">
        <v>47</v>
      </c>
      <c r="E355" s="88" t="s">
        <v>878</v>
      </c>
      <c r="H355" s="84" t="b">
        <f t="shared" si="5"/>
        <v>0</v>
      </c>
      <c r="I355" s="93"/>
      <c r="J355" s="93"/>
      <c r="K355" s="93"/>
    </row>
    <row r="356" spans="1:11" ht="24" x14ac:dyDescent="0.25">
      <c r="A356"/>
      <c r="B356" s="109" t="s">
        <v>312</v>
      </c>
      <c r="C356" s="110" t="s">
        <v>313</v>
      </c>
      <c r="D356" s="111" t="s">
        <v>200</v>
      </c>
      <c r="E356" s="112" t="s">
        <v>880</v>
      </c>
      <c r="H356" s="84" t="b">
        <f t="shared" si="5"/>
        <v>1</v>
      </c>
      <c r="I356" s="124" t="s">
        <v>312</v>
      </c>
      <c r="J356" s="125" t="s">
        <v>200</v>
      </c>
      <c r="K356" s="113" t="s">
        <v>313</v>
      </c>
    </row>
    <row r="357" spans="1:11" x14ac:dyDescent="0.25">
      <c r="A357"/>
      <c r="B357" s="109" t="s">
        <v>324</v>
      </c>
      <c r="C357" s="110" t="s">
        <v>323</v>
      </c>
      <c r="D357" s="111" t="s">
        <v>200</v>
      </c>
      <c r="E357" s="112" t="s">
        <v>880</v>
      </c>
      <c r="H357" s="84" t="b">
        <f t="shared" si="5"/>
        <v>0</v>
      </c>
      <c r="I357" s="93"/>
      <c r="J357" s="93"/>
      <c r="K357" s="93"/>
    </row>
    <row r="358" spans="1:11" x14ac:dyDescent="0.25">
      <c r="A358"/>
      <c r="B358" s="109" t="s">
        <v>322</v>
      </c>
      <c r="C358" s="110" t="s">
        <v>323</v>
      </c>
      <c r="D358" s="111" t="s">
        <v>200</v>
      </c>
      <c r="E358" s="112" t="s">
        <v>880</v>
      </c>
      <c r="H358" s="84" t="b">
        <f t="shared" si="5"/>
        <v>1</v>
      </c>
      <c r="I358" s="124" t="s">
        <v>322</v>
      </c>
      <c r="J358" s="125" t="s">
        <v>200</v>
      </c>
      <c r="K358" s="113" t="s">
        <v>323</v>
      </c>
    </row>
    <row r="359" spans="1:11" x14ac:dyDescent="0.25">
      <c r="A359"/>
      <c r="B359" s="109" t="s">
        <v>327</v>
      </c>
      <c r="C359" s="110" t="s">
        <v>326</v>
      </c>
      <c r="D359" s="111" t="s">
        <v>200</v>
      </c>
      <c r="E359" s="112" t="s">
        <v>880</v>
      </c>
      <c r="H359" s="84" t="b">
        <f t="shared" si="5"/>
        <v>0</v>
      </c>
      <c r="I359" s="93"/>
      <c r="J359" s="93"/>
      <c r="K359" s="93"/>
    </row>
    <row r="360" spans="1:11" x14ac:dyDescent="0.25">
      <c r="A360"/>
      <c r="B360" s="109" t="s">
        <v>325</v>
      </c>
      <c r="C360" s="110" t="s">
        <v>326</v>
      </c>
      <c r="D360" s="111" t="s">
        <v>200</v>
      </c>
      <c r="E360" s="112" t="s">
        <v>880</v>
      </c>
      <c r="H360" s="84" t="b">
        <f t="shared" si="5"/>
        <v>1</v>
      </c>
      <c r="I360" s="124" t="s">
        <v>325</v>
      </c>
      <c r="J360" s="125" t="s">
        <v>200</v>
      </c>
      <c r="K360" s="113" t="s">
        <v>326</v>
      </c>
    </row>
    <row r="361" spans="1:11" x14ac:dyDescent="0.25">
      <c r="A361"/>
      <c r="B361" s="109" t="s">
        <v>337</v>
      </c>
      <c r="C361" s="110" t="s">
        <v>338</v>
      </c>
      <c r="D361" s="111" t="s">
        <v>200</v>
      </c>
      <c r="E361" s="112" t="s">
        <v>880</v>
      </c>
      <c r="H361" s="84" t="b">
        <f t="shared" si="5"/>
        <v>0</v>
      </c>
      <c r="I361" s="93"/>
      <c r="J361" s="93"/>
      <c r="K361" s="93"/>
    </row>
    <row r="362" spans="1:11" x14ac:dyDescent="0.25">
      <c r="A362"/>
      <c r="B362" s="109" t="s">
        <v>339</v>
      </c>
      <c r="C362" s="110" t="s">
        <v>340</v>
      </c>
      <c r="D362" s="111" t="s">
        <v>200</v>
      </c>
      <c r="E362" s="112" t="s">
        <v>880</v>
      </c>
      <c r="H362" s="84" t="b">
        <f t="shared" si="5"/>
        <v>1</v>
      </c>
      <c r="I362" s="124" t="s">
        <v>339</v>
      </c>
      <c r="J362" s="125" t="s">
        <v>200</v>
      </c>
      <c r="K362" s="113" t="s">
        <v>338</v>
      </c>
    </row>
    <row r="363" spans="1:11" x14ac:dyDescent="0.25">
      <c r="A363"/>
      <c r="B363" s="109" t="s">
        <v>349</v>
      </c>
      <c r="C363" s="110" t="s">
        <v>350</v>
      </c>
      <c r="D363" s="111" t="s">
        <v>200</v>
      </c>
      <c r="E363" s="112" t="s">
        <v>880</v>
      </c>
      <c r="H363" s="84" t="b">
        <f t="shared" si="5"/>
        <v>0</v>
      </c>
      <c r="I363" s="93"/>
      <c r="J363" s="93"/>
      <c r="K363" s="93"/>
    </row>
    <row r="364" spans="1:11" x14ac:dyDescent="0.25">
      <c r="A364"/>
      <c r="B364" s="109" t="s">
        <v>349</v>
      </c>
      <c r="C364" s="110" t="s">
        <v>354</v>
      </c>
      <c r="D364" s="111" t="s">
        <v>200</v>
      </c>
      <c r="E364" s="112" t="s">
        <v>880</v>
      </c>
      <c r="H364" s="84" t="b">
        <f t="shared" si="5"/>
        <v>1</v>
      </c>
      <c r="I364" s="113" t="s">
        <v>349</v>
      </c>
      <c r="J364" s="114" t="s">
        <v>200</v>
      </c>
      <c r="K364" s="113" t="s">
        <v>354</v>
      </c>
    </row>
    <row r="365" spans="1:11" x14ac:dyDescent="0.25">
      <c r="A365"/>
      <c r="B365" s="109" t="s">
        <v>355</v>
      </c>
      <c r="C365" s="110" t="s">
        <v>356</v>
      </c>
      <c r="D365" s="111" t="s">
        <v>200</v>
      </c>
      <c r="E365" s="112" t="s">
        <v>880</v>
      </c>
      <c r="H365" s="84" t="b">
        <f t="shared" si="5"/>
        <v>1</v>
      </c>
      <c r="I365" s="124" t="s">
        <v>355</v>
      </c>
      <c r="J365" s="125" t="s">
        <v>200</v>
      </c>
      <c r="K365" s="113" t="s">
        <v>356</v>
      </c>
    </row>
    <row r="366" spans="1:11" x14ac:dyDescent="0.25">
      <c r="A366"/>
      <c r="B366" s="109" t="s">
        <v>359</v>
      </c>
      <c r="C366" s="110" t="s">
        <v>358</v>
      </c>
      <c r="D366" s="111" t="s">
        <v>200</v>
      </c>
      <c r="E366" s="112" t="s">
        <v>880</v>
      </c>
      <c r="H366" s="84" t="b">
        <f t="shared" si="5"/>
        <v>0</v>
      </c>
    </row>
    <row r="367" spans="1:11" x14ac:dyDescent="0.25">
      <c r="A367"/>
      <c r="B367" s="109" t="s">
        <v>357</v>
      </c>
      <c r="C367" s="129" t="s">
        <v>358</v>
      </c>
      <c r="D367" s="111" t="s">
        <v>200</v>
      </c>
      <c r="E367" s="112" t="s">
        <v>880</v>
      </c>
      <c r="H367" s="84" t="b">
        <f t="shared" si="5"/>
        <v>1</v>
      </c>
      <c r="I367" s="124" t="s">
        <v>357</v>
      </c>
      <c r="J367" s="125" t="s">
        <v>200</v>
      </c>
      <c r="K367" s="113" t="s">
        <v>358</v>
      </c>
    </row>
    <row r="368" spans="1:11" x14ac:dyDescent="0.25">
      <c r="A368"/>
      <c r="B368" s="109" t="s">
        <v>362</v>
      </c>
      <c r="C368" s="110" t="s">
        <v>363</v>
      </c>
      <c r="D368" s="111" t="s">
        <v>200</v>
      </c>
      <c r="E368" s="112" t="s">
        <v>880</v>
      </c>
      <c r="H368" s="84" t="b">
        <f t="shared" si="5"/>
        <v>1</v>
      </c>
      <c r="I368" s="130" t="s">
        <v>362</v>
      </c>
      <c r="J368" s="131" t="s">
        <v>200</v>
      </c>
      <c r="K368" s="130" t="s">
        <v>363</v>
      </c>
    </row>
    <row r="369" spans="1:11" x14ac:dyDescent="0.25">
      <c r="A369"/>
      <c r="B369" s="109" t="s">
        <v>371</v>
      </c>
      <c r="C369" s="110" t="s">
        <v>372</v>
      </c>
      <c r="D369" s="111" t="s">
        <v>200</v>
      </c>
      <c r="E369" s="112" t="s">
        <v>880</v>
      </c>
      <c r="H369" s="84" t="b">
        <f t="shared" si="5"/>
        <v>0</v>
      </c>
    </row>
    <row r="370" spans="1:11" x14ac:dyDescent="0.25">
      <c r="A370"/>
      <c r="B370" s="109" t="s">
        <v>373</v>
      </c>
      <c r="C370" s="110" t="s">
        <v>374</v>
      </c>
      <c r="D370" s="111" t="s">
        <v>200</v>
      </c>
      <c r="E370" s="112" t="s">
        <v>880</v>
      </c>
      <c r="H370" s="84" t="b">
        <f t="shared" si="5"/>
        <v>1</v>
      </c>
      <c r="I370" s="124" t="s">
        <v>373</v>
      </c>
      <c r="J370" s="125" t="s">
        <v>200</v>
      </c>
      <c r="K370" s="113" t="s">
        <v>372</v>
      </c>
    </row>
    <row r="371" spans="1:11" x14ac:dyDescent="0.25">
      <c r="A371"/>
      <c r="B371" s="117" t="s">
        <v>438</v>
      </c>
      <c r="C371" s="117" t="s">
        <v>437</v>
      </c>
      <c r="D371" s="92" t="s">
        <v>200</v>
      </c>
      <c r="E371" s="88" t="s">
        <v>878</v>
      </c>
      <c r="H371" s="84" t="b">
        <f t="shared" si="5"/>
        <v>0</v>
      </c>
    </row>
    <row r="372" spans="1:11" x14ac:dyDescent="0.25">
      <c r="A372"/>
      <c r="B372" s="90" t="s">
        <v>436</v>
      </c>
      <c r="C372" s="91" t="s">
        <v>437</v>
      </c>
      <c r="D372" s="92" t="s">
        <v>200</v>
      </c>
      <c r="E372" s="88" t="s">
        <v>878</v>
      </c>
      <c r="H372" s="84" t="b">
        <f t="shared" si="5"/>
        <v>0</v>
      </c>
    </row>
    <row r="373" spans="1:11" x14ac:dyDescent="0.25">
      <c r="A373"/>
      <c r="B373" s="109" t="s">
        <v>442</v>
      </c>
      <c r="C373" s="110" t="s">
        <v>443</v>
      </c>
      <c r="D373" s="111" t="s">
        <v>200</v>
      </c>
      <c r="E373" s="112" t="s">
        <v>880</v>
      </c>
      <c r="H373" s="84" t="b">
        <f t="shared" si="5"/>
        <v>1</v>
      </c>
      <c r="I373" s="124" t="s">
        <v>442</v>
      </c>
      <c r="J373" s="125" t="s">
        <v>200</v>
      </c>
      <c r="K373" s="113" t="s">
        <v>443</v>
      </c>
    </row>
    <row r="374" spans="1:11" x14ac:dyDescent="0.25">
      <c r="A374"/>
      <c r="B374" s="117" t="s">
        <v>451</v>
      </c>
      <c r="C374" s="117" t="s">
        <v>452</v>
      </c>
      <c r="D374" s="92" t="s">
        <v>200</v>
      </c>
      <c r="E374" s="88" t="s">
        <v>878</v>
      </c>
      <c r="H374" s="84" t="b">
        <f t="shared" si="5"/>
        <v>0</v>
      </c>
    </row>
    <row r="375" spans="1:11" x14ac:dyDescent="0.25">
      <c r="A375"/>
      <c r="B375" s="90" t="s">
        <v>457</v>
      </c>
      <c r="C375" s="91" t="s">
        <v>458</v>
      </c>
      <c r="D375" s="92" t="s">
        <v>200</v>
      </c>
      <c r="E375" s="88" t="s">
        <v>878</v>
      </c>
      <c r="H375" s="84" t="b">
        <f t="shared" si="5"/>
        <v>0</v>
      </c>
    </row>
    <row r="376" spans="1:11" x14ac:dyDescent="0.25">
      <c r="A376"/>
      <c r="B376" s="117" t="s">
        <v>467</v>
      </c>
      <c r="C376" s="117" t="s">
        <v>468</v>
      </c>
      <c r="D376" s="92" t="s">
        <v>200</v>
      </c>
      <c r="E376" s="88" t="s">
        <v>878</v>
      </c>
      <c r="H376" s="84" t="b">
        <f t="shared" si="5"/>
        <v>0</v>
      </c>
    </row>
    <row r="377" spans="1:11" x14ac:dyDescent="0.25">
      <c r="A377"/>
      <c r="B377" s="90" t="s">
        <v>473</v>
      </c>
      <c r="C377" s="91" t="s">
        <v>474</v>
      </c>
      <c r="D377" s="92" t="s">
        <v>200</v>
      </c>
      <c r="E377" s="88" t="s">
        <v>878</v>
      </c>
      <c r="H377" s="84" t="b">
        <f t="shared" si="5"/>
        <v>0</v>
      </c>
    </row>
    <row r="378" spans="1:11" x14ac:dyDescent="0.25">
      <c r="A378"/>
      <c r="B378" s="90" t="s">
        <v>486</v>
      </c>
      <c r="C378" s="91" t="s">
        <v>487</v>
      </c>
      <c r="D378" s="92" t="s">
        <v>200</v>
      </c>
      <c r="E378" s="88" t="s">
        <v>878</v>
      </c>
      <c r="H378" s="84" t="b">
        <f t="shared" si="5"/>
        <v>0</v>
      </c>
    </row>
    <row r="379" spans="1:11" x14ac:dyDescent="0.25">
      <c r="A379"/>
      <c r="B379" s="90" t="s">
        <v>493</v>
      </c>
      <c r="C379" s="91" t="s">
        <v>494</v>
      </c>
      <c r="D379" s="92" t="s">
        <v>200</v>
      </c>
      <c r="E379" s="88" t="s">
        <v>878</v>
      </c>
      <c r="H379" s="84" t="b">
        <f t="shared" si="5"/>
        <v>0</v>
      </c>
    </row>
    <row r="380" spans="1:11" x14ac:dyDescent="0.25">
      <c r="A380"/>
      <c r="B380" s="109" t="s">
        <v>520</v>
      </c>
      <c r="C380" s="110" t="s">
        <v>519</v>
      </c>
      <c r="D380" s="111" t="s">
        <v>200</v>
      </c>
      <c r="E380" s="112" t="s">
        <v>880</v>
      </c>
      <c r="H380" s="84" t="b">
        <f t="shared" si="5"/>
        <v>0</v>
      </c>
      <c r="I380" s="93"/>
      <c r="J380" s="93"/>
      <c r="K380" s="93"/>
    </row>
    <row r="381" spans="1:11" x14ac:dyDescent="0.25">
      <c r="A381"/>
      <c r="B381" s="109" t="s">
        <v>518</v>
      </c>
      <c r="C381" s="110" t="s">
        <v>519</v>
      </c>
      <c r="D381" s="111" t="s">
        <v>200</v>
      </c>
      <c r="E381" s="112" t="s">
        <v>880</v>
      </c>
      <c r="H381" s="84" t="b">
        <f t="shared" si="5"/>
        <v>1</v>
      </c>
      <c r="I381" s="113" t="s">
        <v>518</v>
      </c>
      <c r="J381" s="114" t="s">
        <v>200</v>
      </c>
      <c r="K381" s="113" t="s">
        <v>519</v>
      </c>
    </row>
    <row r="382" spans="1:11" x14ac:dyDescent="0.25">
      <c r="A382"/>
      <c r="B382" s="109" t="s">
        <v>553</v>
      </c>
      <c r="C382" s="110" t="s">
        <v>554</v>
      </c>
      <c r="D382" s="111" t="s">
        <v>200</v>
      </c>
      <c r="E382" s="112" t="s">
        <v>880</v>
      </c>
      <c r="H382" s="84" t="b">
        <f t="shared" si="5"/>
        <v>0</v>
      </c>
    </row>
    <row r="383" spans="1:11" x14ac:dyDescent="0.25">
      <c r="A383"/>
      <c r="B383" s="109" t="s">
        <v>555</v>
      </c>
      <c r="C383" s="110" t="s">
        <v>556</v>
      </c>
      <c r="D383" s="111" t="s">
        <v>200</v>
      </c>
      <c r="E383" s="112" t="s">
        <v>880</v>
      </c>
      <c r="H383" s="84" t="b">
        <f t="shared" si="5"/>
        <v>0</v>
      </c>
    </row>
    <row r="384" spans="1:11" x14ac:dyDescent="0.25">
      <c r="A384"/>
      <c r="B384" s="109" t="s">
        <v>557</v>
      </c>
      <c r="C384" s="110" t="s">
        <v>558</v>
      </c>
      <c r="D384" s="111" t="s">
        <v>200</v>
      </c>
      <c r="E384" s="112" t="s">
        <v>880</v>
      </c>
      <c r="H384" s="84" t="b">
        <f t="shared" si="5"/>
        <v>1</v>
      </c>
      <c r="I384" s="124" t="s">
        <v>557</v>
      </c>
      <c r="J384" s="125" t="s">
        <v>200</v>
      </c>
      <c r="K384" s="113" t="s">
        <v>556</v>
      </c>
    </row>
    <row r="385" spans="1:11" x14ac:dyDescent="0.25">
      <c r="A385"/>
      <c r="B385" s="109" t="s">
        <v>557</v>
      </c>
      <c r="C385" s="110" t="s">
        <v>559</v>
      </c>
      <c r="D385" s="111" t="s">
        <v>200</v>
      </c>
      <c r="E385" s="112" t="s">
        <v>880</v>
      </c>
      <c r="H385" s="84" t="b">
        <f t="shared" si="5"/>
        <v>0</v>
      </c>
      <c r="I385" s="99"/>
      <c r="J385" s="99"/>
      <c r="K385" s="99"/>
    </row>
    <row r="386" spans="1:11" x14ac:dyDescent="0.25">
      <c r="A386"/>
      <c r="B386" s="109" t="s">
        <v>560</v>
      </c>
      <c r="C386" s="110" t="s">
        <v>561</v>
      </c>
      <c r="D386" s="111" t="s">
        <v>200</v>
      </c>
      <c r="E386" s="112" t="s">
        <v>880</v>
      </c>
      <c r="H386" s="84" t="b">
        <f t="shared" ref="H386:H449" si="6">EXACT(B386,I386)</f>
        <v>0</v>
      </c>
      <c r="I386" s="93"/>
      <c r="J386" s="93"/>
      <c r="K386" s="93"/>
    </row>
    <row r="387" spans="1:11" x14ac:dyDescent="0.25">
      <c r="A387"/>
      <c r="B387" s="109" t="s">
        <v>573</v>
      </c>
      <c r="C387" s="110" t="s">
        <v>574</v>
      </c>
      <c r="D387" s="111" t="s">
        <v>200</v>
      </c>
      <c r="E387" s="112" t="s">
        <v>880</v>
      </c>
      <c r="H387" s="84" t="b">
        <f t="shared" si="6"/>
        <v>1</v>
      </c>
      <c r="I387" s="130" t="s">
        <v>573</v>
      </c>
      <c r="J387" s="131" t="s">
        <v>200</v>
      </c>
      <c r="K387" s="130" t="s">
        <v>574</v>
      </c>
    </row>
    <row r="388" spans="1:11" x14ac:dyDescent="0.25">
      <c r="A388"/>
      <c r="B388" s="109" t="s">
        <v>575</v>
      </c>
      <c r="C388" s="110" t="s">
        <v>576</v>
      </c>
      <c r="D388" s="111" t="s">
        <v>200</v>
      </c>
      <c r="E388" s="112" t="s">
        <v>880</v>
      </c>
      <c r="H388" s="84" t="b">
        <f t="shared" si="6"/>
        <v>1</v>
      </c>
      <c r="I388" s="124" t="s">
        <v>575</v>
      </c>
      <c r="J388" s="125" t="s">
        <v>200</v>
      </c>
      <c r="K388" s="113" t="s">
        <v>576</v>
      </c>
    </row>
    <row r="389" spans="1:11" x14ac:dyDescent="0.25">
      <c r="A389"/>
      <c r="B389" s="109" t="s">
        <v>591</v>
      </c>
      <c r="C389" s="110" t="s">
        <v>592</v>
      </c>
      <c r="D389" s="111" t="s">
        <v>200</v>
      </c>
      <c r="E389" s="112" t="s">
        <v>880</v>
      </c>
      <c r="H389" s="84" t="b">
        <f t="shared" si="6"/>
        <v>1</v>
      </c>
      <c r="I389" s="132" t="s">
        <v>591</v>
      </c>
      <c r="J389" s="133" t="s">
        <v>200</v>
      </c>
      <c r="K389" s="130" t="s">
        <v>592</v>
      </c>
    </row>
    <row r="390" spans="1:11" x14ac:dyDescent="0.25">
      <c r="A390"/>
      <c r="B390" s="109" t="s">
        <v>604</v>
      </c>
      <c r="C390" s="110" t="s">
        <v>603</v>
      </c>
      <c r="D390" s="111" t="s">
        <v>200</v>
      </c>
      <c r="E390" s="112" t="s">
        <v>880</v>
      </c>
      <c r="H390" s="84" t="b">
        <f t="shared" si="6"/>
        <v>0</v>
      </c>
      <c r="I390" s="99"/>
      <c r="J390" s="99"/>
      <c r="K390" s="99"/>
    </row>
    <row r="391" spans="1:11" x14ac:dyDescent="0.25">
      <c r="A391"/>
      <c r="B391" s="109" t="s">
        <v>602</v>
      </c>
      <c r="C391" s="129" t="s">
        <v>603</v>
      </c>
      <c r="D391" s="111" t="s">
        <v>200</v>
      </c>
      <c r="E391" s="112" t="s">
        <v>880</v>
      </c>
      <c r="H391" s="84" t="b">
        <f t="shared" si="6"/>
        <v>1</v>
      </c>
      <c r="I391" s="124" t="s">
        <v>602</v>
      </c>
      <c r="J391" s="125" t="s">
        <v>200</v>
      </c>
      <c r="K391" s="113" t="s">
        <v>603</v>
      </c>
    </row>
    <row r="392" spans="1:11" x14ac:dyDescent="0.25">
      <c r="A392"/>
      <c r="B392" s="109" t="s">
        <v>614</v>
      </c>
      <c r="C392" s="129" t="s">
        <v>615</v>
      </c>
      <c r="D392" s="111" t="s">
        <v>200</v>
      </c>
      <c r="E392" s="112" t="s">
        <v>878</v>
      </c>
      <c r="H392" s="84" t="b">
        <f t="shared" si="6"/>
        <v>0</v>
      </c>
      <c r="I392" s="93"/>
      <c r="J392" s="93"/>
      <c r="K392" s="93"/>
    </row>
    <row r="393" spans="1:11" x14ac:dyDescent="0.25">
      <c r="A393"/>
      <c r="B393" s="109" t="s">
        <v>616</v>
      </c>
      <c r="C393" s="129" t="s">
        <v>617</v>
      </c>
      <c r="D393" s="111" t="s">
        <v>200</v>
      </c>
      <c r="E393" s="112" t="s">
        <v>878</v>
      </c>
      <c r="H393" s="84" t="b">
        <f t="shared" si="6"/>
        <v>0</v>
      </c>
      <c r="I393" s="93"/>
      <c r="J393" s="93"/>
      <c r="K393" s="93"/>
    </row>
    <row r="394" spans="1:11" x14ac:dyDescent="0.25">
      <c r="A394"/>
      <c r="B394" s="109" t="s">
        <v>623</v>
      </c>
      <c r="C394" s="110" t="s">
        <v>624</v>
      </c>
      <c r="D394" s="111" t="s">
        <v>200</v>
      </c>
      <c r="E394" s="112" t="s">
        <v>880</v>
      </c>
      <c r="H394" s="84" t="b">
        <f t="shared" si="6"/>
        <v>1</v>
      </c>
      <c r="I394" s="132" t="s">
        <v>623</v>
      </c>
      <c r="J394" s="133" t="s">
        <v>881</v>
      </c>
      <c r="K394" s="130" t="s">
        <v>624</v>
      </c>
    </row>
    <row r="395" spans="1:11" x14ac:dyDescent="0.25">
      <c r="A395"/>
      <c r="B395" s="85" t="s">
        <v>176</v>
      </c>
      <c r="C395" s="108" t="s">
        <v>174</v>
      </c>
      <c r="D395" s="87" t="s">
        <v>200</v>
      </c>
      <c r="E395" s="88" t="s">
        <v>878</v>
      </c>
      <c r="H395" s="84" t="b">
        <f t="shared" si="6"/>
        <v>0</v>
      </c>
      <c r="I395" s="99"/>
      <c r="J395" s="99"/>
      <c r="K395" s="99"/>
    </row>
    <row r="396" spans="1:11" x14ac:dyDescent="0.25">
      <c r="A396"/>
      <c r="B396" s="109" t="s">
        <v>677</v>
      </c>
      <c r="C396" s="110" t="s">
        <v>678</v>
      </c>
      <c r="D396" s="111" t="s">
        <v>200</v>
      </c>
      <c r="E396" s="112" t="s">
        <v>880</v>
      </c>
      <c r="H396" s="84" t="b">
        <f t="shared" si="6"/>
        <v>1</v>
      </c>
      <c r="I396" s="132" t="s">
        <v>677</v>
      </c>
      <c r="J396" s="133" t="s">
        <v>881</v>
      </c>
      <c r="K396" s="130" t="s">
        <v>678</v>
      </c>
    </row>
    <row r="397" spans="1:11" x14ac:dyDescent="0.25">
      <c r="A397"/>
      <c r="B397" s="109" t="s">
        <v>707</v>
      </c>
      <c r="C397" s="110" t="s">
        <v>708</v>
      </c>
      <c r="D397" s="111" t="s">
        <v>200</v>
      </c>
      <c r="E397" s="112" t="s">
        <v>880</v>
      </c>
      <c r="H397" s="84" t="b">
        <f t="shared" si="6"/>
        <v>1</v>
      </c>
      <c r="I397" s="113" t="s">
        <v>707</v>
      </c>
      <c r="J397" s="114" t="s">
        <v>200</v>
      </c>
      <c r="K397" s="113" t="s">
        <v>708</v>
      </c>
    </row>
    <row r="398" spans="1:11" x14ac:dyDescent="0.25">
      <c r="A398"/>
      <c r="B398" s="109" t="s">
        <v>717</v>
      </c>
      <c r="C398" s="110" t="s">
        <v>718</v>
      </c>
      <c r="D398" s="111" t="s">
        <v>200</v>
      </c>
      <c r="E398" s="112" t="s">
        <v>880</v>
      </c>
      <c r="H398" s="84" t="b">
        <f t="shared" si="6"/>
        <v>1</v>
      </c>
      <c r="I398" s="130" t="s">
        <v>717</v>
      </c>
      <c r="J398" s="131" t="s">
        <v>200</v>
      </c>
      <c r="K398" s="130" t="s">
        <v>718</v>
      </c>
    </row>
    <row r="399" spans="1:11" x14ac:dyDescent="0.25">
      <c r="A399"/>
      <c r="B399" s="109" t="s">
        <v>729</v>
      </c>
      <c r="C399" s="110" t="s">
        <v>198</v>
      </c>
      <c r="D399" s="111" t="s">
        <v>200</v>
      </c>
      <c r="E399" s="112" t="s">
        <v>880</v>
      </c>
      <c r="H399" s="84" t="b">
        <f t="shared" si="6"/>
        <v>0</v>
      </c>
      <c r="I399" s="99"/>
      <c r="J399" s="99"/>
      <c r="K399" s="99"/>
    </row>
    <row r="400" spans="1:11" x14ac:dyDescent="0.25">
      <c r="A400"/>
      <c r="B400" s="109" t="s">
        <v>201</v>
      </c>
      <c r="C400" s="110" t="s">
        <v>198</v>
      </c>
      <c r="D400" s="111" t="s">
        <v>200</v>
      </c>
      <c r="E400" s="112" t="s">
        <v>880</v>
      </c>
      <c r="H400" s="84" t="b">
        <f t="shared" si="6"/>
        <v>1</v>
      </c>
      <c r="I400" s="113" t="s">
        <v>201</v>
      </c>
      <c r="J400" s="125" t="s">
        <v>200</v>
      </c>
      <c r="K400" s="113" t="s">
        <v>198</v>
      </c>
    </row>
    <row r="401" spans="1:11" x14ac:dyDescent="0.25">
      <c r="A401"/>
      <c r="B401" s="94" t="s">
        <v>199</v>
      </c>
      <c r="C401" s="134" t="s">
        <v>198</v>
      </c>
      <c r="D401" s="96" t="s">
        <v>200</v>
      </c>
      <c r="E401" s="97" t="s">
        <v>879</v>
      </c>
      <c r="H401" s="84" t="b">
        <f t="shared" si="6"/>
        <v>0</v>
      </c>
      <c r="I401" s="99"/>
      <c r="J401" s="99"/>
      <c r="K401" s="99"/>
    </row>
    <row r="402" spans="1:11" x14ac:dyDescent="0.25">
      <c r="A402"/>
      <c r="B402" s="85" t="e">
        <v>#N/A</v>
      </c>
      <c r="C402" s="108" t="s">
        <v>731</v>
      </c>
      <c r="D402" s="118" t="s">
        <v>200</v>
      </c>
      <c r="E402" s="88" t="s">
        <v>878</v>
      </c>
      <c r="H402" s="84" t="e">
        <f t="shared" si="6"/>
        <v>#N/A</v>
      </c>
      <c r="I402" s="99"/>
      <c r="J402" s="99"/>
      <c r="K402" s="99"/>
    </row>
    <row r="403" spans="1:11" x14ac:dyDescent="0.25">
      <c r="A403"/>
      <c r="B403" s="85" t="e">
        <v>#N/A</v>
      </c>
      <c r="C403" s="89" t="s">
        <v>739</v>
      </c>
      <c r="D403" s="87" t="s">
        <v>200</v>
      </c>
      <c r="E403" s="88" t="s">
        <v>878</v>
      </c>
      <c r="H403" s="84" t="e">
        <f t="shared" si="6"/>
        <v>#N/A</v>
      </c>
    </row>
    <row r="404" spans="1:11" ht="24" x14ac:dyDescent="0.25">
      <c r="A404"/>
      <c r="B404" s="109" t="s">
        <v>761</v>
      </c>
      <c r="C404" s="110" t="s">
        <v>760</v>
      </c>
      <c r="D404" s="111" t="s">
        <v>200</v>
      </c>
      <c r="E404" s="112" t="s">
        <v>880</v>
      </c>
      <c r="H404" s="84" t="b">
        <f t="shared" si="6"/>
        <v>0</v>
      </c>
      <c r="I404" s="99"/>
      <c r="J404" s="99"/>
      <c r="K404" s="99"/>
    </row>
    <row r="405" spans="1:11" ht="24" x14ac:dyDescent="0.25">
      <c r="A405"/>
      <c r="B405" s="109" t="s">
        <v>759</v>
      </c>
      <c r="C405" s="110" t="s">
        <v>762</v>
      </c>
      <c r="D405" s="111" t="s">
        <v>200</v>
      </c>
      <c r="E405" s="112" t="s">
        <v>880</v>
      </c>
      <c r="H405" s="84" t="b">
        <f t="shared" si="6"/>
        <v>1</v>
      </c>
      <c r="I405" s="124" t="s">
        <v>759</v>
      </c>
      <c r="J405" s="125" t="s">
        <v>881</v>
      </c>
      <c r="K405" s="113" t="s">
        <v>760</v>
      </c>
    </row>
    <row r="406" spans="1:11" x14ac:dyDescent="0.25">
      <c r="A406"/>
      <c r="B406" s="109" t="s">
        <v>772</v>
      </c>
      <c r="C406" s="126" t="s">
        <v>771</v>
      </c>
      <c r="D406" s="111" t="s">
        <v>200</v>
      </c>
      <c r="E406" s="112" t="s">
        <v>880</v>
      </c>
      <c r="H406" s="84" t="b">
        <f t="shared" si="6"/>
        <v>0</v>
      </c>
    </row>
    <row r="407" spans="1:11" x14ac:dyDescent="0.25">
      <c r="A407"/>
      <c r="B407" s="109" t="s">
        <v>770</v>
      </c>
      <c r="C407" s="126" t="s">
        <v>771</v>
      </c>
      <c r="D407" s="111" t="s">
        <v>200</v>
      </c>
      <c r="E407" s="112" t="s">
        <v>880</v>
      </c>
      <c r="H407" s="84" t="b">
        <f t="shared" si="6"/>
        <v>1</v>
      </c>
      <c r="I407" s="113" t="s">
        <v>770</v>
      </c>
      <c r="J407" s="114" t="s">
        <v>200</v>
      </c>
      <c r="K407" s="113" t="s">
        <v>771</v>
      </c>
    </row>
    <row r="408" spans="1:11" x14ac:dyDescent="0.25">
      <c r="A408"/>
      <c r="B408" s="85" t="e">
        <v>#N/A</v>
      </c>
      <c r="C408" s="108" t="s">
        <v>776</v>
      </c>
      <c r="D408" s="118" t="s">
        <v>200</v>
      </c>
      <c r="E408" s="88" t="s">
        <v>878</v>
      </c>
      <c r="H408" s="84" t="e">
        <f t="shared" si="6"/>
        <v>#N/A</v>
      </c>
      <c r="I408" s="99"/>
      <c r="J408" s="99"/>
      <c r="K408" s="99"/>
    </row>
    <row r="409" spans="1:11" x14ac:dyDescent="0.25">
      <c r="A409"/>
      <c r="B409" s="85" t="e">
        <v>#N/A</v>
      </c>
      <c r="C409" s="108" t="s">
        <v>778</v>
      </c>
      <c r="D409" s="118" t="s">
        <v>200</v>
      </c>
      <c r="E409" s="88" t="s">
        <v>878</v>
      </c>
      <c r="H409" s="84" t="e">
        <f t="shared" si="6"/>
        <v>#N/A</v>
      </c>
    </row>
    <row r="410" spans="1:11" x14ac:dyDescent="0.25">
      <c r="A410"/>
      <c r="B410" s="85" t="e">
        <v>#N/A</v>
      </c>
      <c r="C410" s="89" t="s">
        <v>779</v>
      </c>
      <c r="D410" s="118" t="s">
        <v>200</v>
      </c>
      <c r="E410" s="88" t="s">
        <v>878</v>
      </c>
      <c r="H410" s="84" t="e">
        <f t="shared" si="6"/>
        <v>#N/A</v>
      </c>
      <c r="I410" s="93"/>
      <c r="J410" s="93"/>
      <c r="K410" s="93"/>
    </row>
    <row r="411" spans="1:11" x14ac:dyDescent="0.25">
      <c r="A411"/>
      <c r="B411" s="85" t="e">
        <v>#N/A</v>
      </c>
      <c r="C411" s="89" t="s">
        <v>780</v>
      </c>
      <c r="D411" s="118" t="s">
        <v>200</v>
      </c>
      <c r="E411" s="88" t="s">
        <v>878</v>
      </c>
      <c r="H411" s="84" t="e">
        <f t="shared" si="6"/>
        <v>#N/A</v>
      </c>
      <c r="I411" s="99"/>
      <c r="J411" s="99"/>
      <c r="K411" s="99"/>
    </row>
    <row r="412" spans="1:11" x14ac:dyDescent="0.25">
      <c r="A412"/>
      <c r="B412" s="109" t="s">
        <v>781</v>
      </c>
      <c r="C412" s="110" t="s">
        <v>782</v>
      </c>
      <c r="D412" s="111" t="s">
        <v>200</v>
      </c>
      <c r="E412" s="112" t="s">
        <v>880</v>
      </c>
      <c r="H412" s="84" t="b">
        <f t="shared" si="6"/>
        <v>0</v>
      </c>
      <c r="I412" s="99"/>
      <c r="J412" s="99"/>
      <c r="K412" s="99"/>
    </row>
    <row r="413" spans="1:11" x14ac:dyDescent="0.25">
      <c r="A413"/>
      <c r="B413" s="109" t="s">
        <v>783</v>
      </c>
      <c r="C413" s="110" t="s">
        <v>784</v>
      </c>
      <c r="D413" s="111" t="s">
        <v>200</v>
      </c>
      <c r="E413" s="112" t="s">
        <v>880</v>
      </c>
      <c r="H413" s="84" t="b">
        <f t="shared" si="6"/>
        <v>1</v>
      </c>
      <c r="I413" s="113" t="s">
        <v>783</v>
      </c>
      <c r="J413" s="114" t="s">
        <v>200</v>
      </c>
      <c r="K413" s="113" t="s">
        <v>782</v>
      </c>
    </row>
    <row r="414" spans="1:11" x14ac:dyDescent="0.25">
      <c r="A414"/>
      <c r="B414" s="109" t="s">
        <v>785</v>
      </c>
      <c r="C414" s="110" t="s">
        <v>786</v>
      </c>
      <c r="D414" s="111" t="s">
        <v>200</v>
      </c>
      <c r="E414" s="112" t="s">
        <v>880</v>
      </c>
      <c r="H414" s="84" t="b">
        <f t="shared" si="6"/>
        <v>0</v>
      </c>
      <c r="I414" s="93"/>
      <c r="J414" s="93"/>
      <c r="K414" s="93"/>
    </row>
    <row r="415" spans="1:11" x14ac:dyDescent="0.25">
      <c r="A415"/>
      <c r="B415" s="109" t="s">
        <v>787</v>
      </c>
      <c r="C415" s="110" t="s">
        <v>788</v>
      </c>
      <c r="D415" s="111" t="s">
        <v>200</v>
      </c>
      <c r="E415" s="112" t="s">
        <v>880</v>
      </c>
      <c r="H415" s="84" t="b">
        <f t="shared" si="6"/>
        <v>1</v>
      </c>
      <c r="I415" s="132" t="s">
        <v>787</v>
      </c>
      <c r="J415" s="133" t="s">
        <v>881</v>
      </c>
      <c r="K415" s="130" t="s">
        <v>786</v>
      </c>
    </row>
    <row r="416" spans="1:11" x14ac:dyDescent="0.25">
      <c r="A416"/>
      <c r="B416" s="109" t="s">
        <v>789</v>
      </c>
      <c r="C416" s="110" t="s">
        <v>790</v>
      </c>
      <c r="D416" s="111" t="s">
        <v>200</v>
      </c>
      <c r="E416" s="112" t="s">
        <v>880</v>
      </c>
      <c r="H416" s="84" t="b">
        <f t="shared" si="6"/>
        <v>0</v>
      </c>
      <c r="I416" s="93"/>
      <c r="J416" s="93"/>
      <c r="K416" s="93"/>
    </row>
    <row r="417" spans="1:11" x14ac:dyDescent="0.25">
      <c r="A417"/>
      <c r="B417" s="109" t="s">
        <v>793</v>
      </c>
      <c r="C417" s="110" t="s">
        <v>794</v>
      </c>
      <c r="D417" s="111" t="s">
        <v>200</v>
      </c>
      <c r="E417" s="112" t="s">
        <v>880</v>
      </c>
      <c r="H417" s="84" t="b">
        <f t="shared" si="6"/>
        <v>0</v>
      </c>
    </row>
    <row r="418" spans="1:11" x14ac:dyDescent="0.25">
      <c r="A418"/>
      <c r="B418" s="109" t="s">
        <v>795</v>
      </c>
      <c r="C418" s="110" t="s">
        <v>796</v>
      </c>
      <c r="D418" s="111" t="s">
        <v>200</v>
      </c>
      <c r="E418" s="112" t="s">
        <v>880</v>
      </c>
      <c r="H418" s="84" t="b">
        <f t="shared" si="6"/>
        <v>1</v>
      </c>
      <c r="I418" s="113" t="s">
        <v>795</v>
      </c>
      <c r="J418" s="114" t="s">
        <v>200</v>
      </c>
      <c r="K418" s="113" t="s">
        <v>794</v>
      </c>
    </row>
    <row r="419" spans="1:11" x14ac:dyDescent="0.25">
      <c r="A419"/>
      <c r="B419" s="109" t="s">
        <v>803</v>
      </c>
      <c r="C419" s="110" t="s">
        <v>802</v>
      </c>
      <c r="D419" s="111" t="s">
        <v>200</v>
      </c>
      <c r="E419" s="112" t="s">
        <v>880</v>
      </c>
      <c r="H419" s="84" t="b">
        <f t="shared" si="6"/>
        <v>0</v>
      </c>
      <c r="I419" s="93"/>
      <c r="J419" s="93"/>
      <c r="K419" s="93"/>
    </row>
    <row r="420" spans="1:11" x14ac:dyDescent="0.25">
      <c r="A420"/>
      <c r="B420" s="109" t="s">
        <v>801</v>
      </c>
      <c r="C420" s="110" t="s">
        <v>802</v>
      </c>
      <c r="D420" s="111" t="s">
        <v>200</v>
      </c>
      <c r="E420" s="112" t="s">
        <v>880</v>
      </c>
      <c r="H420" s="84" t="b">
        <f t="shared" si="6"/>
        <v>1</v>
      </c>
      <c r="I420" s="113" t="s">
        <v>801</v>
      </c>
      <c r="J420" s="114" t="s">
        <v>200</v>
      </c>
      <c r="K420" s="113" t="s">
        <v>802</v>
      </c>
    </row>
    <row r="421" spans="1:11" x14ac:dyDescent="0.25">
      <c r="A421"/>
      <c r="B421" s="109" t="s">
        <v>806</v>
      </c>
      <c r="C421" s="110" t="s">
        <v>805</v>
      </c>
      <c r="D421" s="111" t="s">
        <v>200</v>
      </c>
      <c r="E421" s="112" t="s">
        <v>880</v>
      </c>
      <c r="H421" s="84" t="b">
        <f t="shared" si="6"/>
        <v>0</v>
      </c>
      <c r="I421" s="99"/>
      <c r="J421" s="99"/>
      <c r="K421" s="99"/>
    </row>
    <row r="422" spans="1:11" x14ac:dyDescent="0.25">
      <c r="A422"/>
      <c r="B422" s="109" t="s">
        <v>804</v>
      </c>
      <c r="C422" s="110" t="s">
        <v>805</v>
      </c>
      <c r="D422" s="111" t="s">
        <v>200</v>
      </c>
      <c r="E422" s="112" t="s">
        <v>880</v>
      </c>
      <c r="H422" s="84" t="b">
        <f t="shared" si="6"/>
        <v>1</v>
      </c>
      <c r="I422" s="113" t="s">
        <v>804</v>
      </c>
      <c r="J422" s="114" t="s">
        <v>200</v>
      </c>
      <c r="K422" s="113" t="s">
        <v>805</v>
      </c>
    </row>
    <row r="423" spans="1:11" ht="24" x14ac:dyDescent="0.25">
      <c r="A423"/>
      <c r="B423" s="109" t="s">
        <v>815</v>
      </c>
      <c r="C423" s="110" t="s">
        <v>814</v>
      </c>
      <c r="D423" s="111" t="s">
        <v>200</v>
      </c>
      <c r="E423" s="112" t="s">
        <v>880</v>
      </c>
      <c r="H423" s="84" t="b">
        <f t="shared" si="6"/>
        <v>0</v>
      </c>
      <c r="I423" s="99"/>
      <c r="J423" s="99"/>
      <c r="K423" s="99"/>
    </row>
    <row r="424" spans="1:11" ht="24" x14ac:dyDescent="0.25">
      <c r="A424"/>
      <c r="B424" s="109" t="s">
        <v>813</v>
      </c>
      <c r="C424" s="110" t="s">
        <v>814</v>
      </c>
      <c r="D424" s="111" t="s">
        <v>200</v>
      </c>
      <c r="E424" s="112" t="s">
        <v>880</v>
      </c>
      <c r="H424" s="84" t="b">
        <f t="shared" si="6"/>
        <v>1</v>
      </c>
      <c r="I424" s="124" t="s">
        <v>813</v>
      </c>
      <c r="J424" s="125" t="s">
        <v>881</v>
      </c>
      <c r="K424" s="113" t="s">
        <v>814</v>
      </c>
    </row>
    <row r="425" spans="1:11" x14ac:dyDescent="0.25">
      <c r="A425"/>
      <c r="B425" s="109" t="s">
        <v>816</v>
      </c>
      <c r="C425" s="110" t="s">
        <v>817</v>
      </c>
      <c r="D425" s="111" t="s">
        <v>200</v>
      </c>
      <c r="E425" s="112" t="s">
        <v>880</v>
      </c>
      <c r="H425" s="84" t="b">
        <f t="shared" si="6"/>
        <v>0</v>
      </c>
      <c r="I425" s="99"/>
      <c r="J425" s="99"/>
      <c r="K425" s="99"/>
    </row>
    <row r="426" spans="1:11" x14ac:dyDescent="0.25">
      <c r="A426"/>
      <c r="B426" s="109" t="s">
        <v>820</v>
      </c>
      <c r="C426" s="110" t="s">
        <v>819</v>
      </c>
      <c r="D426" s="111" t="s">
        <v>200</v>
      </c>
      <c r="E426" s="112" t="s">
        <v>880</v>
      </c>
      <c r="H426" s="84" t="b">
        <f t="shared" si="6"/>
        <v>0</v>
      </c>
      <c r="I426" s="99"/>
      <c r="J426" s="99"/>
      <c r="K426" s="99"/>
    </row>
    <row r="427" spans="1:11" x14ac:dyDescent="0.25">
      <c r="A427"/>
      <c r="B427" s="109" t="s">
        <v>818</v>
      </c>
      <c r="C427" s="110" t="s">
        <v>819</v>
      </c>
      <c r="D427" s="111" t="s">
        <v>200</v>
      </c>
      <c r="E427" s="112" t="s">
        <v>880</v>
      </c>
      <c r="H427" s="84" t="b">
        <f t="shared" si="6"/>
        <v>1</v>
      </c>
      <c r="I427" s="130" t="s">
        <v>818</v>
      </c>
      <c r="J427" s="131" t="s">
        <v>200</v>
      </c>
      <c r="K427" s="130" t="s">
        <v>819</v>
      </c>
    </row>
    <row r="428" spans="1:11" x14ac:dyDescent="0.25">
      <c r="A428"/>
      <c r="B428" s="109" t="s">
        <v>813</v>
      </c>
      <c r="C428" s="110" t="s">
        <v>821</v>
      </c>
      <c r="D428" s="111" t="s">
        <v>200</v>
      </c>
      <c r="E428" s="112" t="s">
        <v>880</v>
      </c>
      <c r="H428" s="84" t="b">
        <f t="shared" si="6"/>
        <v>0</v>
      </c>
      <c r="I428" s="99"/>
      <c r="J428" s="99"/>
      <c r="K428" s="99"/>
    </row>
    <row r="429" spans="1:11" x14ac:dyDescent="0.25">
      <c r="A429"/>
      <c r="B429" s="109" t="s">
        <v>822</v>
      </c>
      <c r="C429" s="110" t="s">
        <v>823</v>
      </c>
      <c r="D429" s="111" t="s">
        <v>200</v>
      </c>
      <c r="E429" s="112" t="s">
        <v>880</v>
      </c>
      <c r="H429" s="84" t="b">
        <f t="shared" si="6"/>
        <v>1</v>
      </c>
      <c r="I429" s="130" t="s">
        <v>822</v>
      </c>
      <c r="J429" s="131" t="s">
        <v>200</v>
      </c>
      <c r="K429" s="130" t="s">
        <v>823</v>
      </c>
    </row>
    <row r="430" spans="1:11" x14ac:dyDescent="0.25">
      <c r="A430"/>
      <c r="B430" s="109" t="s">
        <v>824</v>
      </c>
      <c r="C430" s="110" t="s">
        <v>825</v>
      </c>
      <c r="D430" s="111" t="s">
        <v>200</v>
      </c>
      <c r="E430" s="112" t="s">
        <v>880</v>
      </c>
      <c r="H430" s="84" t="b">
        <f t="shared" si="6"/>
        <v>0</v>
      </c>
      <c r="I430" s="99"/>
      <c r="J430" s="99"/>
      <c r="K430" s="99"/>
    </row>
    <row r="431" spans="1:11" x14ac:dyDescent="0.25">
      <c r="A431"/>
      <c r="B431" s="109" t="s">
        <v>826</v>
      </c>
      <c r="C431" s="110" t="s">
        <v>827</v>
      </c>
      <c r="D431" s="111" t="s">
        <v>200</v>
      </c>
      <c r="E431" s="112" t="s">
        <v>880</v>
      </c>
      <c r="H431" s="84" t="b">
        <f t="shared" si="6"/>
        <v>0</v>
      </c>
      <c r="I431" s="99"/>
      <c r="J431" s="99"/>
      <c r="K431" s="99"/>
    </row>
    <row r="432" spans="1:11" x14ac:dyDescent="0.25">
      <c r="A432"/>
      <c r="B432" s="109" t="s">
        <v>830</v>
      </c>
      <c r="C432" s="110" t="s">
        <v>829</v>
      </c>
      <c r="D432" s="111" t="s">
        <v>200</v>
      </c>
      <c r="E432" s="112" t="s">
        <v>880</v>
      </c>
      <c r="H432" s="84" t="b">
        <f t="shared" si="6"/>
        <v>0</v>
      </c>
    </row>
    <row r="433" spans="1:11" x14ac:dyDescent="0.25">
      <c r="A433"/>
      <c r="B433" s="109" t="s">
        <v>828</v>
      </c>
      <c r="C433" s="110" t="s">
        <v>829</v>
      </c>
      <c r="D433" s="111" t="s">
        <v>200</v>
      </c>
      <c r="E433" s="112" t="s">
        <v>880</v>
      </c>
      <c r="H433" s="84" t="b">
        <f t="shared" si="6"/>
        <v>1</v>
      </c>
      <c r="I433" s="132" t="s">
        <v>828</v>
      </c>
      <c r="J433" s="133" t="s">
        <v>881</v>
      </c>
      <c r="K433" s="130" t="s">
        <v>829</v>
      </c>
    </row>
    <row r="434" spans="1:11" x14ac:dyDescent="0.25">
      <c r="A434"/>
      <c r="B434" s="109" t="s">
        <v>847</v>
      </c>
      <c r="C434" s="110" t="s">
        <v>222</v>
      </c>
      <c r="D434" s="127" t="s">
        <v>200</v>
      </c>
      <c r="E434" s="112" t="s">
        <v>880</v>
      </c>
      <c r="H434" s="84" t="b">
        <f t="shared" si="6"/>
        <v>0</v>
      </c>
      <c r="I434" s="93"/>
      <c r="J434" s="93"/>
      <c r="K434" s="93"/>
    </row>
    <row r="435" spans="1:11" x14ac:dyDescent="0.25">
      <c r="A435"/>
      <c r="B435" s="109" t="s">
        <v>224</v>
      </c>
      <c r="C435" s="110" t="s">
        <v>222</v>
      </c>
      <c r="D435" s="127" t="s">
        <v>200</v>
      </c>
      <c r="E435" s="112" t="s">
        <v>880</v>
      </c>
      <c r="H435" s="84" t="b">
        <f t="shared" si="6"/>
        <v>1</v>
      </c>
      <c r="I435" s="130" t="s">
        <v>224</v>
      </c>
      <c r="J435" s="133" t="s">
        <v>200</v>
      </c>
      <c r="K435" s="130" t="s">
        <v>222</v>
      </c>
    </row>
    <row r="436" spans="1:11" x14ac:dyDescent="0.25">
      <c r="A436"/>
      <c r="B436" s="94" t="s">
        <v>223</v>
      </c>
      <c r="C436" s="95" t="s">
        <v>222</v>
      </c>
      <c r="D436" s="96" t="s">
        <v>200</v>
      </c>
      <c r="E436" s="97" t="s">
        <v>879</v>
      </c>
      <c r="H436" s="84" t="b">
        <f t="shared" si="6"/>
        <v>0</v>
      </c>
      <c r="I436" s="99"/>
      <c r="J436" s="99"/>
      <c r="K436" s="99"/>
    </row>
    <row r="437" spans="1:11" x14ac:dyDescent="0.25">
      <c r="A437"/>
      <c r="B437" s="109" t="s">
        <v>851</v>
      </c>
      <c r="C437" s="110" t="s">
        <v>850</v>
      </c>
      <c r="D437" s="127" t="s">
        <v>200</v>
      </c>
      <c r="E437" s="112" t="s">
        <v>880</v>
      </c>
      <c r="H437" s="84" t="b">
        <f t="shared" si="6"/>
        <v>0</v>
      </c>
    </row>
    <row r="438" spans="1:11" x14ac:dyDescent="0.25">
      <c r="A438"/>
      <c r="B438" s="109" t="s">
        <v>849</v>
      </c>
      <c r="C438" s="110" t="s">
        <v>850</v>
      </c>
      <c r="D438" s="111" t="s">
        <v>200</v>
      </c>
      <c r="E438" s="112" t="s">
        <v>880</v>
      </c>
      <c r="H438" s="84" t="b">
        <f t="shared" si="6"/>
        <v>1</v>
      </c>
      <c r="I438" s="130" t="s">
        <v>849</v>
      </c>
      <c r="J438" s="131" t="s">
        <v>200</v>
      </c>
      <c r="K438" s="130" t="s">
        <v>850</v>
      </c>
    </row>
    <row r="439" spans="1:11" x14ac:dyDescent="0.25">
      <c r="A439"/>
      <c r="B439" s="109" t="s">
        <v>230</v>
      </c>
      <c r="C439" s="110" t="s">
        <v>228</v>
      </c>
      <c r="D439" s="111" t="s">
        <v>200</v>
      </c>
      <c r="E439" s="112" t="s">
        <v>880</v>
      </c>
      <c r="H439" s="84" t="b">
        <f t="shared" si="6"/>
        <v>1</v>
      </c>
      <c r="I439" s="113" t="s">
        <v>230</v>
      </c>
      <c r="J439" s="114" t="s">
        <v>200</v>
      </c>
      <c r="K439" s="113" t="s">
        <v>228</v>
      </c>
    </row>
    <row r="440" spans="1:11" x14ac:dyDescent="0.25">
      <c r="A440"/>
      <c r="B440" s="94" t="s">
        <v>229</v>
      </c>
      <c r="C440" s="95" t="s">
        <v>228</v>
      </c>
      <c r="D440" s="96" t="s">
        <v>200</v>
      </c>
      <c r="E440" s="97" t="s">
        <v>879</v>
      </c>
      <c r="H440" s="84" t="b">
        <f t="shared" si="6"/>
        <v>0</v>
      </c>
      <c r="I440" s="99"/>
      <c r="J440" s="99"/>
      <c r="K440" s="99"/>
    </row>
    <row r="441" spans="1:11" ht="24" x14ac:dyDescent="0.25">
      <c r="A441"/>
      <c r="B441" s="109" t="s">
        <v>857</v>
      </c>
      <c r="C441" s="110" t="s">
        <v>856</v>
      </c>
      <c r="D441" s="127" t="s">
        <v>200</v>
      </c>
      <c r="E441" s="112" t="s">
        <v>880</v>
      </c>
      <c r="H441" s="84" t="b">
        <f t="shared" si="6"/>
        <v>0</v>
      </c>
      <c r="I441" s="93"/>
      <c r="J441" s="93"/>
      <c r="K441" s="93"/>
    </row>
    <row r="442" spans="1:11" ht="24" x14ac:dyDescent="0.25">
      <c r="A442"/>
      <c r="B442" s="109" t="s">
        <v>855</v>
      </c>
      <c r="C442" s="110" t="s">
        <v>856</v>
      </c>
      <c r="D442" s="111" t="s">
        <v>200</v>
      </c>
      <c r="E442" s="112" t="s">
        <v>880</v>
      </c>
      <c r="H442" s="84" t="b">
        <f t="shared" si="6"/>
        <v>1</v>
      </c>
      <c r="I442" s="130" t="s">
        <v>855</v>
      </c>
      <c r="J442" s="131" t="s">
        <v>200</v>
      </c>
      <c r="K442" s="130" t="s">
        <v>856</v>
      </c>
    </row>
    <row r="443" spans="1:11" x14ac:dyDescent="0.25">
      <c r="A443"/>
      <c r="B443" s="115" t="s">
        <v>875</v>
      </c>
      <c r="C443" s="89" t="s">
        <v>876</v>
      </c>
      <c r="D443" s="135" t="s">
        <v>200</v>
      </c>
      <c r="E443" s="88" t="s">
        <v>878</v>
      </c>
      <c r="H443" s="84" t="b">
        <f t="shared" si="6"/>
        <v>0</v>
      </c>
      <c r="I443" s="93"/>
      <c r="J443" s="93"/>
      <c r="K443" s="93"/>
    </row>
    <row r="444" spans="1:11" x14ac:dyDescent="0.25">
      <c r="A444"/>
      <c r="B444" s="85" t="s">
        <v>364</v>
      </c>
      <c r="C444" s="98" t="s">
        <v>41</v>
      </c>
      <c r="D444" s="87" t="s">
        <v>43</v>
      </c>
      <c r="E444" s="88" t="s">
        <v>878</v>
      </c>
      <c r="H444" s="84" t="b">
        <f t="shared" si="6"/>
        <v>0</v>
      </c>
    </row>
    <row r="445" spans="1:11" x14ac:dyDescent="0.25">
      <c r="A445"/>
      <c r="B445" s="90" t="s">
        <v>44</v>
      </c>
      <c r="C445" s="91" t="s">
        <v>41</v>
      </c>
      <c r="D445" s="92" t="s">
        <v>43</v>
      </c>
      <c r="E445" s="88" t="s">
        <v>878</v>
      </c>
      <c r="H445" s="84" t="b">
        <f t="shared" si="6"/>
        <v>0</v>
      </c>
      <c r="I445" s="99"/>
      <c r="J445" s="99"/>
      <c r="K445" s="99"/>
    </row>
    <row r="446" spans="1:11" x14ac:dyDescent="0.25">
      <c r="A446"/>
      <c r="B446" s="94" t="s">
        <v>42</v>
      </c>
      <c r="C446" s="95" t="s">
        <v>41</v>
      </c>
      <c r="D446" s="96" t="s">
        <v>43</v>
      </c>
      <c r="E446" s="97" t="s">
        <v>879</v>
      </c>
      <c r="H446" s="84" t="b">
        <f t="shared" si="6"/>
        <v>0</v>
      </c>
    </row>
    <row r="447" spans="1:11" x14ac:dyDescent="0.25">
      <c r="A447"/>
      <c r="B447" s="109" t="s">
        <v>369</v>
      </c>
      <c r="C447" s="110" t="s">
        <v>49</v>
      </c>
      <c r="D447" s="111" t="s">
        <v>43</v>
      </c>
      <c r="E447" s="112" t="s">
        <v>880</v>
      </c>
      <c r="H447" s="84" t="b">
        <f t="shared" si="6"/>
        <v>0</v>
      </c>
      <c r="I447" s="99"/>
      <c r="J447" s="99"/>
      <c r="K447" s="99"/>
    </row>
    <row r="448" spans="1:11" x14ac:dyDescent="0.25">
      <c r="A448"/>
      <c r="B448" s="109" t="s">
        <v>51</v>
      </c>
      <c r="C448" s="110" t="s">
        <v>49</v>
      </c>
      <c r="D448" s="111" t="s">
        <v>43</v>
      </c>
      <c r="E448" s="112" t="s">
        <v>880</v>
      </c>
      <c r="H448" s="84" t="b">
        <f t="shared" si="6"/>
        <v>1</v>
      </c>
      <c r="I448" s="113" t="s">
        <v>51</v>
      </c>
      <c r="J448" s="125" t="s">
        <v>43</v>
      </c>
      <c r="K448" s="113" t="s">
        <v>49</v>
      </c>
    </row>
    <row r="449" spans="1:11" x14ac:dyDescent="0.25">
      <c r="A449"/>
      <c r="B449" s="94" t="s">
        <v>50</v>
      </c>
      <c r="C449" s="95" t="s">
        <v>49</v>
      </c>
      <c r="D449" s="96" t="s">
        <v>43</v>
      </c>
      <c r="E449" s="97" t="s">
        <v>879</v>
      </c>
      <c r="H449" s="84" t="b">
        <f t="shared" si="6"/>
        <v>0</v>
      </c>
      <c r="I449" s="99"/>
      <c r="J449" s="99"/>
      <c r="K449" s="99"/>
    </row>
    <row r="450" spans="1:11" x14ac:dyDescent="0.25">
      <c r="A450"/>
      <c r="B450" s="85" t="s">
        <v>370</v>
      </c>
      <c r="C450" s="98" t="s">
        <v>52</v>
      </c>
      <c r="D450" s="87" t="s">
        <v>43</v>
      </c>
      <c r="E450" s="88" t="s">
        <v>878</v>
      </c>
      <c r="H450" s="84" t="b">
        <f t="shared" ref="H450:H513" si="7">EXACT(B450,I450)</f>
        <v>0</v>
      </c>
    </row>
    <row r="451" spans="1:11" x14ac:dyDescent="0.25">
      <c r="A451"/>
      <c r="B451" s="90" t="s">
        <v>54</v>
      </c>
      <c r="C451" s="91" t="s">
        <v>52</v>
      </c>
      <c r="D451" s="92" t="s">
        <v>43</v>
      </c>
      <c r="E451" s="88" t="s">
        <v>878</v>
      </c>
      <c r="H451" s="84" t="b">
        <f t="shared" si="7"/>
        <v>0</v>
      </c>
      <c r="I451" s="99"/>
      <c r="J451" s="99"/>
      <c r="K451" s="99"/>
    </row>
    <row r="452" spans="1:11" x14ac:dyDescent="0.25">
      <c r="A452"/>
      <c r="B452" s="94" t="s">
        <v>53</v>
      </c>
      <c r="C452" s="95" t="s">
        <v>52</v>
      </c>
      <c r="D452" s="96" t="s">
        <v>43</v>
      </c>
      <c r="E452" s="97" t="s">
        <v>879</v>
      </c>
      <c r="H452" s="84" t="b">
        <f t="shared" si="7"/>
        <v>0</v>
      </c>
    </row>
    <row r="453" spans="1:11" x14ac:dyDescent="0.25">
      <c r="A453"/>
      <c r="B453" s="90" t="s">
        <v>459</v>
      </c>
      <c r="C453" s="120" t="s">
        <v>460</v>
      </c>
      <c r="D453" s="92" t="s">
        <v>43</v>
      </c>
      <c r="E453" s="88" t="s">
        <v>878</v>
      </c>
      <c r="H453" s="84" t="b">
        <f t="shared" si="7"/>
        <v>0</v>
      </c>
    </row>
    <row r="454" spans="1:11" x14ac:dyDescent="0.25">
      <c r="A454"/>
      <c r="B454" s="90" t="s">
        <v>475</v>
      </c>
      <c r="C454" s="120" t="s">
        <v>476</v>
      </c>
      <c r="D454" s="92" t="s">
        <v>43</v>
      </c>
      <c r="E454" s="88" t="s">
        <v>878</v>
      </c>
      <c r="H454" s="84" t="b">
        <f t="shared" si="7"/>
        <v>0</v>
      </c>
      <c r="I454" s="99"/>
      <c r="J454" s="99"/>
      <c r="K454" s="99"/>
    </row>
    <row r="455" spans="1:11" x14ac:dyDescent="0.25">
      <c r="A455"/>
      <c r="B455" s="90" t="s">
        <v>488</v>
      </c>
      <c r="C455" s="120" t="s">
        <v>489</v>
      </c>
      <c r="D455" s="92" t="s">
        <v>43</v>
      </c>
      <c r="E455" s="88" t="s">
        <v>878</v>
      </c>
      <c r="H455" s="84" t="b">
        <f t="shared" si="7"/>
        <v>0</v>
      </c>
    </row>
    <row r="456" spans="1:11" x14ac:dyDescent="0.25">
      <c r="A456"/>
      <c r="B456" s="90" t="s">
        <v>495</v>
      </c>
      <c r="C456" s="120" t="s">
        <v>496</v>
      </c>
      <c r="D456" s="92" t="s">
        <v>43</v>
      </c>
      <c r="E456" s="88" t="s">
        <v>878</v>
      </c>
      <c r="H456" s="84" t="b">
        <f t="shared" si="7"/>
        <v>0</v>
      </c>
      <c r="I456" s="99"/>
      <c r="J456" s="99"/>
      <c r="K456" s="99"/>
    </row>
    <row r="457" spans="1:11" x14ac:dyDescent="0.25">
      <c r="A457"/>
      <c r="B457" s="85" t="s">
        <v>549</v>
      </c>
      <c r="C457" s="98" t="s">
        <v>116</v>
      </c>
      <c r="D457" s="87" t="s">
        <v>43</v>
      </c>
      <c r="E457" s="88" t="s">
        <v>878</v>
      </c>
      <c r="H457" s="84" t="b">
        <f t="shared" si="7"/>
        <v>0</v>
      </c>
    </row>
    <row r="458" spans="1:11" x14ac:dyDescent="0.25">
      <c r="A458"/>
      <c r="B458" s="90" t="s">
        <v>118</v>
      </c>
      <c r="C458" s="91" t="s">
        <v>116</v>
      </c>
      <c r="D458" s="92" t="s">
        <v>43</v>
      </c>
      <c r="E458" s="88" t="s">
        <v>878</v>
      </c>
      <c r="H458" s="84" t="b">
        <f t="shared" si="7"/>
        <v>0</v>
      </c>
    </row>
    <row r="459" spans="1:11" x14ac:dyDescent="0.25">
      <c r="A459"/>
      <c r="B459" s="94" t="s">
        <v>117</v>
      </c>
      <c r="C459" s="95" t="s">
        <v>116</v>
      </c>
      <c r="D459" s="96" t="s">
        <v>43</v>
      </c>
      <c r="E459" s="97" t="s">
        <v>879</v>
      </c>
      <c r="H459" s="84" t="b">
        <f t="shared" si="7"/>
        <v>0</v>
      </c>
    </row>
    <row r="460" spans="1:11" x14ac:dyDescent="0.25">
      <c r="A460"/>
      <c r="B460" s="85" t="s">
        <v>564</v>
      </c>
      <c r="C460" s="98" t="s">
        <v>563</v>
      </c>
      <c r="D460" s="87" t="s">
        <v>43</v>
      </c>
      <c r="E460" s="88" t="s">
        <v>878</v>
      </c>
      <c r="H460" s="84" t="b">
        <f t="shared" si="7"/>
        <v>0</v>
      </c>
      <c r="I460" s="99"/>
      <c r="J460" s="99"/>
      <c r="K460" s="99"/>
    </row>
    <row r="461" spans="1:11" x14ac:dyDescent="0.25">
      <c r="A461"/>
      <c r="B461" s="90" t="s">
        <v>562</v>
      </c>
      <c r="C461" s="91" t="s">
        <v>563</v>
      </c>
      <c r="D461" s="92" t="s">
        <v>43</v>
      </c>
      <c r="E461" s="88" t="s">
        <v>878</v>
      </c>
      <c r="H461" s="84" t="b">
        <f t="shared" si="7"/>
        <v>0</v>
      </c>
    </row>
    <row r="462" spans="1:11" x14ac:dyDescent="0.25">
      <c r="A462"/>
      <c r="B462" s="85" t="s">
        <v>569</v>
      </c>
      <c r="C462" s="98" t="s">
        <v>567</v>
      </c>
      <c r="D462" s="87" t="s">
        <v>43</v>
      </c>
      <c r="E462" s="88" t="s">
        <v>878</v>
      </c>
      <c r="H462" s="84" t="b">
        <f t="shared" si="7"/>
        <v>0</v>
      </c>
    </row>
    <row r="463" spans="1:11" x14ac:dyDescent="0.25">
      <c r="A463"/>
      <c r="B463" s="90" t="s">
        <v>566</v>
      </c>
      <c r="C463" s="91" t="s">
        <v>567</v>
      </c>
      <c r="D463" s="92" t="s">
        <v>43</v>
      </c>
      <c r="E463" s="88" t="s">
        <v>878</v>
      </c>
      <c r="H463" s="84" t="b">
        <f t="shared" si="7"/>
        <v>0</v>
      </c>
      <c r="I463" s="93"/>
      <c r="J463" s="93"/>
      <c r="K463" s="93"/>
    </row>
    <row r="464" spans="1:11" x14ac:dyDescent="0.25">
      <c r="A464"/>
      <c r="B464" s="85" t="s">
        <v>568</v>
      </c>
      <c r="C464" s="91" t="s">
        <v>567</v>
      </c>
      <c r="D464" s="87" t="s">
        <v>43</v>
      </c>
      <c r="E464" s="88" t="s">
        <v>878</v>
      </c>
      <c r="H464" s="84" t="b">
        <f t="shared" si="7"/>
        <v>0</v>
      </c>
      <c r="I464" s="93"/>
      <c r="J464" s="93"/>
      <c r="K464" s="93"/>
    </row>
    <row r="465" spans="1:11" x14ac:dyDescent="0.25">
      <c r="A465"/>
      <c r="B465" s="85" t="s">
        <v>572</v>
      </c>
      <c r="C465" s="98" t="s">
        <v>571</v>
      </c>
      <c r="D465" s="87" t="s">
        <v>43</v>
      </c>
      <c r="E465" s="88" t="s">
        <v>878</v>
      </c>
      <c r="H465" s="84" t="b">
        <f t="shared" si="7"/>
        <v>0</v>
      </c>
    </row>
    <row r="466" spans="1:11" x14ac:dyDescent="0.25">
      <c r="A466"/>
      <c r="B466" s="90" t="s">
        <v>570</v>
      </c>
      <c r="C466" s="91" t="s">
        <v>571</v>
      </c>
      <c r="D466" s="92" t="s">
        <v>43</v>
      </c>
      <c r="E466" s="88" t="s">
        <v>878</v>
      </c>
      <c r="H466" s="84" t="b">
        <f t="shared" si="7"/>
        <v>0</v>
      </c>
    </row>
    <row r="467" spans="1:11" x14ac:dyDescent="0.25">
      <c r="A467"/>
      <c r="B467" s="85" t="s">
        <v>577</v>
      </c>
      <c r="C467" s="98" t="s">
        <v>122</v>
      </c>
      <c r="D467" s="87" t="s">
        <v>43</v>
      </c>
      <c r="E467" s="88" t="s">
        <v>878</v>
      </c>
      <c r="H467" s="84" t="b">
        <f t="shared" si="7"/>
        <v>0</v>
      </c>
    </row>
    <row r="468" spans="1:11" x14ac:dyDescent="0.25">
      <c r="A468"/>
      <c r="B468" s="90" t="s">
        <v>124</v>
      </c>
      <c r="C468" s="91" t="s">
        <v>122</v>
      </c>
      <c r="D468" s="92" t="s">
        <v>43</v>
      </c>
      <c r="E468" s="88" t="s">
        <v>878</v>
      </c>
      <c r="H468" s="84" t="b">
        <f t="shared" si="7"/>
        <v>0</v>
      </c>
      <c r="I468" s="99"/>
      <c r="J468" s="99"/>
      <c r="K468" s="99"/>
    </row>
    <row r="469" spans="1:11" x14ac:dyDescent="0.25">
      <c r="A469"/>
      <c r="B469" s="94" t="s">
        <v>123</v>
      </c>
      <c r="C469" s="95" t="s">
        <v>122</v>
      </c>
      <c r="D469" s="96" t="s">
        <v>43</v>
      </c>
      <c r="E469" s="97" t="s">
        <v>879</v>
      </c>
      <c r="H469" s="84" t="b">
        <f t="shared" si="7"/>
        <v>0</v>
      </c>
    </row>
    <row r="470" spans="1:11" x14ac:dyDescent="0.25">
      <c r="A470"/>
      <c r="B470" s="85" t="s">
        <v>636</v>
      </c>
      <c r="C470" s="98" t="s">
        <v>635</v>
      </c>
      <c r="D470" s="87" t="s">
        <v>43</v>
      </c>
      <c r="E470" s="88" t="s">
        <v>878</v>
      </c>
      <c r="H470" s="84" t="b">
        <f t="shared" si="7"/>
        <v>0</v>
      </c>
    </row>
    <row r="471" spans="1:11" x14ac:dyDescent="0.25">
      <c r="A471"/>
      <c r="B471" s="90" t="s">
        <v>634</v>
      </c>
      <c r="C471" s="91" t="s">
        <v>635</v>
      </c>
      <c r="D471" s="92" t="s">
        <v>43</v>
      </c>
      <c r="E471" s="88" t="s">
        <v>878</v>
      </c>
      <c r="H471" s="84" t="b">
        <f t="shared" si="7"/>
        <v>0</v>
      </c>
      <c r="I471" s="99"/>
      <c r="J471" s="99"/>
      <c r="K471" s="99"/>
    </row>
    <row r="472" spans="1:11" x14ac:dyDescent="0.25">
      <c r="A472"/>
      <c r="B472" s="90" t="s">
        <v>637</v>
      </c>
      <c r="C472" s="91" t="s">
        <v>638</v>
      </c>
      <c r="D472" s="92" t="s">
        <v>43</v>
      </c>
      <c r="E472" s="88" t="s">
        <v>878</v>
      </c>
      <c r="H472" s="84" t="b">
        <f t="shared" si="7"/>
        <v>0</v>
      </c>
    </row>
    <row r="473" spans="1:11" x14ac:dyDescent="0.25">
      <c r="A473"/>
      <c r="B473" s="85" t="s">
        <v>675</v>
      </c>
      <c r="C473" s="98" t="s">
        <v>674</v>
      </c>
      <c r="D473" s="87" t="s">
        <v>43</v>
      </c>
      <c r="E473" s="88" t="s">
        <v>878</v>
      </c>
      <c r="H473" s="84" t="b">
        <f t="shared" si="7"/>
        <v>0</v>
      </c>
      <c r="I473" s="99"/>
      <c r="J473" s="99"/>
      <c r="K473" s="99"/>
    </row>
    <row r="474" spans="1:11" x14ac:dyDescent="0.25">
      <c r="A474"/>
      <c r="B474" s="90" t="s">
        <v>673</v>
      </c>
      <c r="C474" s="91" t="s">
        <v>674</v>
      </c>
      <c r="D474" s="92" t="s">
        <v>43</v>
      </c>
      <c r="E474" s="88" t="s">
        <v>878</v>
      </c>
      <c r="H474" s="84" t="b">
        <f t="shared" si="7"/>
        <v>0</v>
      </c>
    </row>
    <row r="475" spans="1:11" x14ac:dyDescent="0.25">
      <c r="A475"/>
      <c r="B475" s="90" t="s">
        <v>679</v>
      </c>
      <c r="C475" s="91" t="s">
        <v>680</v>
      </c>
      <c r="D475" s="92" t="s">
        <v>43</v>
      </c>
      <c r="E475" s="88" t="s">
        <v>878</v>
      </c>
      <c r="H475" s="84" t="b">
        <f t="shared" si="7"/>
        <v>0</v>
      </c>
      <c r="I475" s="99"/>
      <c r="J475" s="99"/>
      <c r="K475" s="99"/>
    </row>
    <row r="476" spans="1:11" x14ac:dyDescent="0.25">
      <c r="A476"/>
      <c r="B476" s="85" t="s">
        <v>685</v>
      </c>
      <c r="C476" s="98" t="s">
        <v>189</v>
      </c>
      <c r="D476" s="87" t="s">
        <v>43</v>
      </c>
      <c r="E476" s="88" t="s">
        <v>878</v>
      </c>
      <c r="H476" s="84" t="b">
        <f t="shared" si="7"/>
        <v>0</v>
      </c>
      <c r="I476" s="93"/>
      <c r="J476" s="93"/>
      <c r="K476" s="93"/>
    </row>
    <row r="477" spans="1:11" x14ac:dyDescent="0.25">
      <c r="A477"/>
      <c r="B477" s="90" t="s">
        <v>191</v>
      </c>
      <c r="C477" s="98" t="s">
        <v>189</v>
      </c>
      <c r="D477" s="92" t="s">
        <v>43</v>
      </c>
      <c r="E477" s="88" t="s">
        <v>878</v>
      </c>
      <c r="H477" s="84" t="b">
        <f t="shared" si="7"/>
        <v>0</v>
      </c>
    </row>
    <row r="478" spans="1:11" x14ac:dyDescent="0.25">
      <c r="A478"/>
      <c r="B478" s="94" t="s">
        <v>190</v>
      </c>
      <c r="C478" s="134" t="s">
        <v>189</v>
      </c>
      <c r="D478" s="96" t="s">
        <v>43</v>
      </c>
      <c r="E478" s="97" t="s">
        <v>879</v>
      </c>
      <c r="H478" s="84" t="b">
        <f t="shared" si="7"/>
        <v>0</v>
      </c>
    </row>
    <row r="479" spans="1:11" x14ac:dyDescent="0.25">
      <c r="A479"/>
      <c r="B479" s="85" t="s">
        <v>686</v>
      </c>
      <c r="C479" s="98" t="s">
        <v>192</v>
      </c>
      <c r="D479" s="87" t="s">
        <v>43</v>
      </c>
      <c r="E479" s="88" t="s">
        <v>878</v>
      </c>
      <c r="H479" s="84" t="b">
        <f t="shared" si="7"/>
        <v>0</v>
      </c>
    </row>
    <row r="480" spans="1:11" x14ac:dyDescent="0.25">
      <c r="A480"/>
      <c r="B480" s="90" t="s">
        <v>194</v>
      </c>
      <c r="C480" s="91" t="s">
        <v>192</v>
      </c>
      <c r="D480" s="92" t="s">
        <v>43</v>
      </c>
      <c r="E480" s="88" t="s">
        <v>878</v>
      </c>
      <c r="H480" s="84" t="b">
        <f t="shared" si="7"/>
        <v>0</v>
      </c>
    </row>
    <row r="481" spans="1:11" x14ac:dyDescent="0.25">
      <c r="A481"/>
      <c r="B481" s="94" t="s">
        <v>193</v>
      </c>
      <c r="C481" s="95" t="s">
        <v>192</v>
      </c>
      <c r="D481" s="96" t="s">
        <v>43</v>
      </c>
      <c r="E481" s="97" t="s">
        <v>879</v>
      </c>
      <c r="H481" s="84" t="b">
        <f t="shared" si="7"/>
        <v>0</v>
      </c>
    </row>
    <row r="482" spans="1:11" x14ac:dyDescent="0.25">
      <c r="A482"/>
      <c r="B482" s="85" t="s">
        <v>698</v>
      </c>
      <c r="C482" s="98" t="s">
        <v>697</v>
      </c>
      <c r="D482" s="87" t="s">
        <v>43</v>
      </c>
      <c r="E482" s="88" t="s">
        <v>878</v>
      </c>
      <c r="H482" s="84" t="b">
        <f t="shared" si="7"/>
        <v>0</v>
      </c>
    </row>
    <row r="483" spans="1:11" x14ac:dyDescent="0.25">
      <c r="A483"/>
      <c r="B483" s="90" t="s">
        <v>696</v>
      </c>
      <c r="C483" s="91" t="s">
        <v>697</v>
      </c>
      <c r="D483" s="92" t="s">
        <v>43</v>
      </c>
      <c r="E483" s="88" t="s">
        <v>878</v>
      </c>
      <c r="H483" s="84" t="b">
        <f t="shared" si="7"/>
        <v>0</v>
      </c>
      <c r="I483" s="93"/>
      <c r="J483" s="93"/>
      <c r="K483" s="93"/>
    </row>
    <row r="484" spans="1:11" x14ac:dyDescent="0.25">
      <c r="A484"/>
      <c r="B484" s="85" t="s">
        <v>732</v>
      </c>
      <c r="C484" s="98" t="s">
        <v>731</v>
      </c>
      <c r="D484" s="87" t="s">
        <v>43</v>
      </c>
      <c r="E484" s="88" t="s">
        <v>878</v>
      </c>
      <c r="H484" s="84" t="b">
        <f t="shared" si="7"/>
        <v>0</v>
      </c>
    </row>
    <row r="485" spans="1:11" x14ac:dyDescent="0.25">
      <c r="A485"/>
      <c r="B485" s="85" t="s">
        <v>730</v>
      </c>
      <c r="C485" s="91" t="s">
        <v>731</v>
      </c>
      <c r="D485" s="87" t="s">
        <v>43</v>
      </c>
      <c r="E485" s="88" t="s">
        <v>878</v>
      </c>
      <c r="H485" s="84" t="b">
        <f t="shared" si="7"/>
        <v>0</v>
      </c>
      <c r="I485" s="93"/>
      <c r="J485" s="93"/>
      <c r="K485" s="93"/>
    </row>
    <row r="486" spans="1:11" x14ac:dyDescent="0.25">
      <c r="A486"/>
      <c r="B486" s="85" t="s">
        <v>740</v>
      </c>
      <c r="C486" s="98" t="s">
        <v>739</v>
      </c>
      <c r="D486" s="87" t="s">
        <v>43</v>
      </c>
      <c r="E486" s="88" t="s">
        <v>878</v>
      </c>
      <c r="H486" s="84" t="b">
        <f t="shared" si="7"/>
        <v>0</v>
      </c>
    </row>
    <row r="487" spans="1:11" x14ac:dyDescent="0.25">
      <c r="A487"/>
      <c r="B487" s="85" t="e">
        <v>#N/A</v>
      </c>
      <c r="C487" s="91" t="s">
        <v>739</v>
      </c>
      <c r="D487" s="87" t="s">
        <v>43</v>
      </c>
      <c r="E487" s="88" t="s">
        <v>878</v>
      </c>
      <c r="H487" s="84" t="e">
        <f t="shared" si="7"/>
        <v>#N/A</v>
      </c>
    </row>
    <row r="488" spans="1:11" x14ac:dyDescent="0.25">
      <c r="A488"/>
      <c r="B488" s="85" t="s">
        <v>756</v>
      </c>
      <c r="C488" s="98" t="s">
        <v>205</v>
      </c>
      <c r="D488" s="87" t="s">
        <v>43</v>
      </c>
      <c r="E488" s="88" t="s">
        <v>878</v>
      </c>
      <c r="H488" s="84" t="b">
        <f t="shared" si="7"/>
        <v>0</v>
      </c>
    </row>
    <row r="489" spans="1:11" x14ac:dyDescent="0.25">
      <c r="A489"/>
      <c r="B489" s="90" t="s">
        <v>207</v>
      </c>
      <c r="C489" s="91" t="s">
        <v>205</v>
      </c>
      <c r="D489" s="92" t="s">
        <v>43</v>
      </c>
      <c r="E489" s="88" t="s">
        <v>878</v>
      </c>
      <c r="H489" s="84" t="b">
        <f t="shared" si="7"/>
        <v>0</v>
      </c>
      <c r="I489" s="93"/>
      <c r="J489" s="93"/>
      <c r="K489" s="93"/>
    </row>
    <row r="490" spans="1:11" x14ac:dyDescent="0.25">
      <c r="A490"/>
      <c r="B490" s="94" t="s">
        <v>206</v>
      </c>
      <c r="C490" s="95" t="s">
        <v>205</v>
      </c>
      <c r="D490" s="96" t="s">
        <v>43</v>
      </c>
      <c r="E490" s="97" t="s">
        <v>879</v>
      </c>
      <c r="H490" s="84" t="b">
        <f t="shared" si="7"/>
        <v>0</v>
      </c>
    </row>
    <row r="491" spans="1:11" x14ac:dyDescent="0.25">
      <c r="A491"/>
      <c r="B491" s="85" t="s">
        <v>763</v>
      </c>
      <c r="C491" s="98" t="s">
        <v>211</v>
      </c>
      <c r="D491" s="87" t="s">
        <v>43</v>
      </c>
      <c r="E491" s="88" t="s">
        <v>878</v>
      </c>
      <c r="H491" s="84" t="b">
        <f t="shared" si="7"/>
        <v>0</v>
      </c>
      <c r="I491" s="93"/>
      <c r="J491" s="93"/>
      <c r="K491" s="93"/>
    </row>
    <row r="492" spans="1:11" x14ac:dyDescent="0.25">
      <c r="A492"/>
      <c r="B492" s="90" t="s">
        <v>213</v>
      </c>
      <c r="C492" s="91" t="s">
        <v>211</v>
      </c>
      <c r="D492" s="92" t="s">
        <v>43</v>
      </c>
      <c r="E492" s="88" t="s">
        <v>878</v>
      </c>
      <c r="H492" s="84" t="b">
        <f t="shared" si="7"/>
        <v>0</v>
      </c>
      <c r="I492" s="93"/>
      <c r="J492" s="93"/>
      <c r="K492" s="93"/>
    </row>
    <row r="493" spans="1:11" x14ac:dyDescent="0.25">
      <c r="A493"/>
      <c r="B493" s="94" t="s">
        <v>212</v>
      </c>
      <c r="C493" s="95" t="s">
        <v>211</v>
      </c>
      <c r="D493" s="96" t="s">
        <v>43</v>
      </c>
      <c r="E493" s="97" t="s">
        <v>879</v>
      </c>
      <c r="H493" s="84" t="b">
        <f t="shared" si="7"/>
        <v>0</v>
      </c>
    </row>
    <row r="494" spans="1:11" x14ac:dyDescent="0.25">
      <c r="A494"/>
      <c r="B494" s="85" t="s">
        <v>775</v>
      </c>
      <c r="C494" s="98" t="s">
        <v>774</v>
      </c>
      <c r="D494" s="87" t="s">
        <v>43</v>
      </c>
      <c r="E494" s="88" t="s">
        <v>878</v>
      </c>
      <c r="H494" s="84" t="b">
        <f t="shared" si="7"/>
        <v>0</v>
      </c>
      <c r="I494" s="93"/>
      <c r="J494" s="93"/>
      <c r="K494" s="93"/>
    </row>
    <row r="495" spans="1:11" x14ac:dyDescent="0.25">
      <c r="A495"/>
      <c r="B495" s="90" t="s">
        <v>773</v>
      </c>
      <c r="C495" s="91" t="s">
        <v>774</v>
      </c>
      <c r="D495" s="92" t="s">
        <v>43</v>
      </c>
      <c r="E495" s="88" t="s">
        <v>878</v>
      </c>
      <c r="H495" s="84" t="b">
        <f t="shared" si="7"/>
        <v>0</v>
      </c>
    </row>
    <row r="496" spans="1:11" x14ac:dyDescent="0.25">
      <c r="A496"/>
      <c r="B496" s="85" t="e">
        <v>#N/A</v>
      </c>
      <c r="C496" s="91" t="s">
        <v>776</v>
      </c>
      <c r="D496" s="87" t="s">
        <v>43</v>
      </c>
      <c r="E496" s="88" t="s">
        <v>878</v>
      </c>
      <c r="H496" s="84" t="e">
        <f t="shared" si="7"/>
        <v>#N/A</v>
      </c>
      <c r="I496" s="93"/>
      <c r="J496" s="93"/>
      <c r="K496" s="93"/>
    </row>
    <row r="497" spans="1:11" x14ac:dyDescent="0.25">
      <c r="A497"/>
      <c r="B497" s="85" t="e">
        <v>#N/A</v>
      </c>
      <c r="C497" s="91" t="s">
        <v>778</v>
      </c>
      <c r="D497" s="87" t="s">
        <v>43</v>
      </c>
      <c r="E497" s="88" t="s">
        <v>878</v>
      </c>
      <c r="H497" s="84" t="e">
        <f t="shared" si="7"/>
        <v>#N/A</v>
      </c>
    </row>
    <row r="498" spans="1:11" x14ac:dyDescent="0.25">
      <c r="A498"/>
      <c r="B498" s="85" t="e">
        <v>#N/A</v>
      </c>
      <c r="C498" s="91" t="s">
        <v>779</v>
      </c>
      <c r="D498" s="87" t="s">
        <v>43</v>
      </c>
      <c r="E498" s="88" t="s">
        <v>878</v>
      </c>
      <c r="H498" s="84" t="e">
        <f t="shared" si="7"/>
        <v>#N/A</v>
      </c>
    </row>
    <row r="499" spans="1:11" x14ac:dyDescent="0.25">
      <c r="A499"/>
      <c r="B499" s="85" t="e">
        <v>#N/A</v>
      </c>
      <c r="C499" s="91" t="s">
        <v>780</v>
      </c>
      <c r="D499" s="87" t="s">
        <v>43</v>
      </c>
      <c r="E499" s="88" t="s">
        <v>878</v>
      </c>
      <c r="H499" s="84" t="e">
        <f t="shared" si="7"/>
        <v>#N/A</v>
      </c>
      <c r="I499" s="93"/>
      <c r="J499" s="93"/>
      <c r="K499" s="93"/>
    </row>
    <row r="500" spans="1:11" x14ac:dyDescent="0.25">
      <c r="A500"/>
      <c r="B500" s="85" t="s">
        <v>791</v>
      </c>
      <c r="C500" s="98" t="s">
        <v>217</v>
      </c>
      <c r="D500" s="87" t="s">
        <v>43</v>
      </c>
      <c r="E500" s="88" t="s">
        <v>878</v>
      </c>
      <c r="H500" s="84" t="b">
        <f t="shared" si="7"/>
        <v>0</v>
      </c>
      <c r="I500" s="93"/>
      <c r="J500" s="93"/>
      <c r="K500" s="93"/>
    </row>
    <row r="501" spans="1:11" x14ac:dyDescent="0.25">
      <c r="A501"/>
      <c r="B501" s="90" t="s">
        <v>219</v>
      </c>
      <c r="C501" s="91" t="s">
        <v>217</v>
      </c>
      <c r="D501" s="92" t="s">
        <v>43</v>
      </c>
      <c r="E501" s="88" t="s">
        <v>878</v>
      </c>
      <c r="H501" s="84" t="b">
        <f t="shared" si="7"/>
        <v>0</v>
      </c>
      <c r="I501" s="93"/>
      <c r="J501" s="93"/>
      <c r="K501" s="93"/>
    </row>
    <row r="502" spans="1:11" x14ac:dyDescent="0.25">
      <c r="A502"/>
      <c r="B502" s="94" t="s">
        <v>218</v>
      </c>
      <c r="C502" s="95" t="s">
        <v>217</v>
      </c>
      <c r="D502" s="96" t="s">
        <v>43</v>
      </c>
      <c r="E502" s="97" t="s">
        <v>879</v>
      </c>
      <c r="H502" s="84" t="b">
        <f t="shared" si="7"/>
        <v>0</v>
      </c>
    </row>
    <row r="503" spans="1:11" x14ac:dyDescent="0.25">
      <c r="A503"/>
      <c r="B503" s="85" t="s">
        <v>791</v>
      </c>
      <c r="C503" s="86" t="s">
        <v>792</v>
      </c>
      <c r="D503" s="87" t="s">
        <v>43</v>
      </c>
      <c r="E503" s="88" t="s">
        <v>878</v>
      </c>
      <c r="H503" s="84" t="b">
        <f t="shared" si="7"/>
        <v>0</v>
      </c>
      <c r="I503" s="93"/>
      <c r="J503" s="93"/>
      <c r="K503" s="93"/>
    </row>
    <row r="504" spans="1:11" x14ac:dyDescent="0.25">
      <c r="A504"/>
      <c r="B504" s="85" t="s">
        <v>219</v>
      </c>
      <c r="C504" s="89" t="s">
        <v>792</v>
      </c>
      <c r="D504" s="87" t="s">
        <v>43</v>
      </c>
      <c r="E504" s="88" t="s">
        <v>878</v>
      </c>
      <c r="H504" s="84" t="b">
        <f t="shared" si="7"/>
        <v>0</v>
      </c>
      <c r="I504" s="93"/>
      <c r="J504" s="93"/>
      <c r="K504" s="93"/>
    </row>
    <row r="505" spans="1:11" x14ac:dyDescent="0.25">
      <c r="A505"/>
      <c r="B505" s="85" t="s">
        <v>833</v>
      </c>
      <c r="C505" s="98" t="s">
        <v>832</v>
      </c>
      <c r="D505" s="87" t="s">
        <v>43</v>
      </c>
      <c r="E505" s="88" t="s">
        <v>878</v>
      </c>
      <c r="H505" s="84" t="b">
        <f t="shared" si="7"/>
        <v>0</v>
      </c>
    </row>
    <row r="506" spans="1:11" x14ac:dyDescent="0.25">
      <c r="A506"/>
      <c r="B506" s="90" t="s">
        <v>831</v>
      </c>
      <c r="C506" s="91" t="s">
        <v>832</v>
      </c>
      <c r="D506" s="92" t="s">
        <v>43</v>
      </c>
      <c r="E506" s="88" t="s">
        <v>878</v>
      </c>
      <c r="H506" s="84" t="b">
        <f t="shared" si="7"/>
        <v>0</v>
      </c>
      <c r="I506" s="93"/>
      <c r="J506" s="93"/>
      <c r="K506" s="93"/>
    </row>
    <row r="507" spans="1:11" x14ac:dyDescent="0.25">
      <c r="A507"/>
      <c r="B507" s="85" t="s">
        <v>854</v>
      </c>
      <c r="C507" s="98" t="s">
        <v>853</v>
      </c>
      <c r="D507" s="87" t="s">
        <v>43</v>
      </c>
      <c r="E507" s="88" t="s">
        <v>878</v>
      </c>
      <c r="H507" s="84" t="b">
        <f t="shared" si="7"/>
        <v>0</v>
      </c>
    </row>
    <row r="508" spans="1:11" x14ac:dyDescent="0.25">
      <c r="A508"/>
      <c r="B508" s="90" t="s">
        <v>852</v>
      </c>
      <c r="C508" s="91" t="s">
        <v>853</v>
      </c>
      <c r="D508" s="92" t="s">
        <v>43</v>
      </c>
      <c r="E508" s="88" t="s">
        <v>878</v>
      </c>
      <c r="H508" s="84" t="b">
        <f t="shared" si="7"/>
        <v>0</v>
      </c>
      <c r="I508" s="93"/>
      <c r="J508" s="93"/>
      <c r="K508" s="93"/>
    </row>
    <row r="509" spans="1:11" x14ac:dyDescent="0.25">
      <c r="A509"/>
      <c r="B509" s="109" t="s">
        <v>341</v>
      </c>
      <c r="C509" s="110" t="s">
        <v>342</v>
      </c>
      <c r="D509" s="111" t="s">
        <v>343</v>
      </c>
      <c r="E509" s="112" t="s">
        <v>880</v>
      </c>
      <c r="H509" s="84" t="b">
        <f t="shared" si="7"/>
        <v>1</v>
      </c>
      <c r="I509" s="124" t="s">
        <v>341</v>
      </c>
      <c r="J509" s="125" t="s">
        <v>343</v>
      </c>
      <c r="K509" s="113" t="s">
        <v>342</v>
      </c>
    </row>
    <row r="510" spans="1:11" x14ac:dyDescent="0.25">
      <c r="A510"/>
      <c r="B510" s="109" t="s">
        <v>345</v>
      </c>
      <c r="C510" s="110" t="s">
        <v>344</v>
      </c>
      <c r="D510" s="111" t="s">
        <v>343</v>
      </c>
      <c r="E510" s="112" t="s">
        <v>880</v>
      </c>
      <c r="H510" s="84" t="b">
        <f t="shared" si="7"/>
        <v>0</v>
      </c>
      <c r="I510" s="93"/>
      <c r="J510" s="93"/>
      <c r="K510" s="93"/>
    </row>
    <row r="511" spans="1:11" x14ac:dyDescent="0.25">
      <c r="A511"/>
      <c r="B511" s="109" t="s">
        <v>341</v>
      </c>
      <c r="C511" s="110" t="s">
        <v>344</v>
      </c>
      <c r="D511" s="111" t="s">
        <v>343</v>
      </c>
      <c r="E511" s="112" t="s">
        <v>880</v>
      </c>
      <c r="H511" s="84" t="b">
        <f t="shared" si="7"/>
        <v>0</v>
      </c>
      <c r="I511" s="93"/>
      <c r="J511" s="93"/>
      <c r="K511" s="93"/>
    </row>
    <row r="512" spans="1:11" x14ac:dyDescent="0.25">
      <c r="A512"/>
      <c r="B512" s="115" t="s">
        <v>348</v>
      </c>
      <c r="C512" s="107" t="s">
        <v>347</v>
      </c>
      <c r="D512" s="87" t="s">
        <v>343</v>
      </c>
      <c r="E512" s="88" t="s">
        <v>878</v>
      </c>
      <c r="H512" s="84" t="b">
        <f t="shared" si="7"/>
        <v>0</v>
      </c>
    </row>
    <row r="513" spans="1:11" x14ac:dyDescent="0.25">
      <c r="A513"/>
      <c r="B513" s="115" t="s">
        <v>346</v>
      </c>
      <c r="C513" s="108" t="s">
        <v>347</v>
      </c>
      <c r="D513" s="87" t="s">
        <v>343</v>
      </c>
      <c r="E513" s="88" t="s">
        <v>878</v>
      </c>
      <c r="H513" s="84" t="b">
        <f t="shared" si="7"/>
        <v>0</v>
      </c>
    </row>
    <row r="514" spans="1:11" x14ac:dyDescent="0.25">
      <c r="A514"/>
      <c r="B514" s="90" t="s">
        <v>461</v>
      </c>
      <c r="C514" s="91" t="s">
        <v>462</v>
      </c>
      <c r="D514" s="92" t="s">
        <v>343</v>
      </c>
      <c r="E514" s="88" t="s">
        <v>878</v>
      </c>
      <c r="H514" s="84" t="b">
        <f t="shared" ref="H514:H543" si="8">EXACT(B514,I514)</f>
        <v>0</v>
      </c>
      <c r="I514" s="93"/>
      <c r="J514" s="93"/>
      <c r="K514" s="93"/>
    </row>
    <row r="515" spans="1:11" x14ac:dyDescent="0.25">
      <c r="A515"/>
      <c r="B515" s="90" t="s">
        <v>477</v>
      </c>
      <c r="C515" s="91" t="s">
        <v>478</v>
      </c>
      <c r="D515" s="92" t="s">
        <v>343</v>
      </c>
      <c r="E515" s="88" t="s">
        <v>878</v>
      </c>
      <c r="H515" s="84" t="b">
        <f t="shared" si="8"/>
        <v>0</v>
      </c>
      <c r="I515" s="93"/>
      <c r="J515" s="93"/>
      <c r="K515" s="93"/>
    </row>
    <row r="516" spans="1:11" x14ac:dyDescent="0.25">
      <c r="A516"/>
      <c r="B516" s="90" t="s">
        <v>527</v>
      </c>
      <c r="C516" s="91" t="s">
        <v>528</v>
      </c>
      <c r="D516" s="92" t="s">
        <v>343</v>
      </c>
      <c r="E516" s="88" t="s">
        <v>878</v>
      </c>
      <c r="H516" s="84" t="b">
        <f t="shared" si="8"/>
        <v>0</v>
      </c>
    </row>
    <row r="517" spans="1:11" x14ac:dyDescent="0.25">
      <c r="A517"/>
      <c r="B517" s="85" t="s">
        <v>530</v>
      </c>
      <c r="C517" s="107" t="s">
        <v>529</v>
      </c>
      <c r="D517" s="87" t="s">
        <v>343</v>
      </c>
      <c r="E517" s="88" t="s">
        <v>878</v>
      </c>
      <c r="H517" s="84" t="b">
        <f t="shared" si="8"/>
        <v>0</v>
      </c>
    </row>
    <row r="518" spans="1:11" x14ac:dyDescent="0.25">
      <c r="A518"/>
      <c r="B518" s="85" t="s">
        <v>527</v>
      </c>
      <c r="C518" s="108" t="s">
        <v>529</v>
      </c>
      <c r="D518" s="87" t="s">
        <v>343</v>
      </c>
      <c r="E518" s="88" t="s">
        <v>878</v>
      </c>
      <c r="H518" s="84" t="b">
        <f t="shared" si="8"/>
        <v>0</v>
      </c>
      <c r="I518" s="93"/>
      <c r="J518" s="93"/>
      <c r="K518" s="93"/>
    </row>
    <row r="519" spans="1:11" x14ac:dyDescent="0.25">
      <c r="A519"/>
      <c r="B519" s="109" t="s">
        <v>533</v>
      </c>
      <c r="C519" s="110" t="s">
        <v>532</v>
      </c>
      <c r="D519" s="111" t="s">
        <v>343</v>
      </c>
      <c r="E519" s="112" t="s">
        <v>880</v>
      </c>
      <c r="H519" s="84" t="b">
        <f t="shared" si="8"/>
        <v>0</v>
      </c>
    </row>
    <row r="520" spans="1:11" x14ac:dyDescent="0.25">
      <c r="A520"/>
      <c r="B520" s="109" t="s">
        <v>531</v>
      </c>
      <c r="C520" s="110" t="s">
        <v>532</v>
      </c>
      <c r="D520" s="111" t="s">
        <v>343</v>
      </c>
      <c r="E520" s="112" t="s">
        <v>880</v>
      </c>
      <c r="H520" s="84" t="b">
        <f t="shared" si="8"/>
        <v>1</v>
      </c>
      <c r="I520" s="124" t="s">
        <v>531</v>
      </c>
      <c r="J520" s="125" t="s">
        <v>343</v>
      </c>
      <c r="K520" s="113" t="s">
        <v>532</v>
      </c>
    </row>
    <row r="521" spans="1:11" x14ac:dyDescent="0.25">
      <c r="A521"/>
      <c r="B521" s="85" t="s">
        <v>552</v>
      </c>
      <c r="C521" s="107" t="s">
        <v>551</v>
      </c>
      <c r="D521" s="87" t="s">
        <v>343</v>
      </c>
      <c r="E521" s="88" t="s">
        <v>878</v>
      </c>
      <c r="H521" s="84" t="b">
        <f t="shared" si="8"/>
        <v>0</v>
      </c>
    </row>
    <row r="522" spans="1:11" x14ac:dyDescent="0.25">
      <c r="A522"/>
      <c r="B522" s="90" t="s">
        <v>550</v>
      </c>
      <c r="C522" s="91" t="s">
        <v>551</v>
      </c>
      <c r="D522" s="92" t="s">
        <v>343</v>
      </c>
      <c r="E522" s="88" t="s">
        <v>878</v>
      </c>
      <c r="H522" s="84" t="b">
        <f t="shared" si="8"/>
        <v>0</v>
      </c>
      <c r="I522" s="93"/>
      <c r="J522" s="93"/>
      <c r="K522" s="93"/>
    </row>
    <row r="523" spans="1:11" x14ac:dyDescent="0.25">
      <c r="A523"/>
      <c r="B523" s="115" t="s">
        <v>584</v>
      </c>
      <c r="C523" s="107" t="s">
        <v>583</v>
      </c>
      <c r="D523" s="87" t="s">
        <v>343</v>
      </c>
      <c r="E523" s="88" t="s">
        <v>878</v>
      </c>
      <c r="H523" s="84" t="b">
        <f t="shared" si="8"/>
        <v>0</v>
      </c>
    </row>
    <row r="524" spans="1:11" x14ac:dyDescent="0.25">
      <c r="A524"/>
      <c r="B524" s="115" t="s">
        <v>582</v>
      </c>
      <c r="C524" s="108" t="s">
        <v>583</v>
      </c>
      <c r="D524" s="87" t="s">
        <v>343</v>
      </c>
      <c r="E524" s="88" t="s">
        <v>878</v>
      </c>
      <c r="H524" s="84" t="b">
        <f t="shared" si="8"/>
        <v>0</v>
      </c>
      <c r="I524" s="93"/>
      <c r="J524" s="93"/>
      <c r="K524" s="93"/>
    </row>
    <row r="525" spans="1:11" ht="24" x14ac:dyDescent="0.25">
      <c r="A525"/>
      <c r="B525" s="100" t="s">
        <v>587</v>
      </c>
      <c r="C525" s="101" t="s">
        <v>586</v>
      </c>
      <c r="D525" s="102" t="s">
        <v>343</v>
      </c>
      <c r="E525" s="88" t="s">
        <v>878</v>
      </c>
      <c r="H525" s="84" t="b">
        <f t="shared" si="8"/>
        <v>0</v>
      </c>
      <c r="I525" s="93"/>
      <c r="J525" s="93"/>
      <c r="K525" s="93"/>
    </row>
    <row r="526" spans="1:11" ht="24" x14ac:dyDescent="0.25">
      <c r="A526"/>
      <c r="B526" s="103" t="s">
        <v>585</v>
      </c>
      <c r="C526" s="104" t="s">
        <v>586</v>
      </c>
      <c r="D526" s="105" t="s">
        <v>343</v>
      </c>
      <c r="E526" s="88" t="s">
        <v>878</v>
      </c>
      <c r="H526" s="84" t="b">
        <f t="shared" si="8"/>
        <v>0</v>
      </c>
    </row>
    <row r="527" spans="1:11" x14ac:dyDescent="0.25">
      <c r="A527"/>
      <c r="B527" s="100" t="s">
        <v>598</v>
      </c>
      <c r="C527" s="122" t="s">
        <v>597</v>
      </c>
      <c r="D527" s="102" t="s">
        <v>343</v>
      </c>
      <c r="E527" s="88" t="s">
        <v>878</v>
      </c>
      <c r="H527" s="84" t="b">
        <f t="shared" si="8"/>
        <v>0</v>
      </c>
      <c r="I527" s="93"/>
      <c r="J527" s="93"/>
      <c r="K527" s="93"/>
    </row>
    <row r="528" spans="1:11" ht="24" x14ac:dyDescent="0.25">
      <c r="A528"/>
      <c r="B528" s="103" t="s">
        <v>596</v>
      </c>
      <c r="C528" s="104" t="s">
        <v>597</v>
      </c>
      <c r="D528" s="105" t="s">
        <v>343</v>
      </c>
      <c r="E528" s="88" t="s">
        <v>878</v>
      </c>
      <c r="H528" s="84" t="b">
        <f t="shared" si="8"/>
        <v>0</v>
      </c>
      <c r="I528" s="93"/>
      <c r="J528" s="93"/>
      <c r="K528" s="93"/>
    </row>
    <row r="529" spans="1:11" x14ac:dyDescent="0.25">
      <c r="A529"/>
      <c r="B529" s="100" t="s">
        <v>601</v>
      </c>
      <c r="C529" s="122" t="s">
        <v>600</v>
      </c>
      <c r="D529" s="102" t="s">
        <v>343</v>
      </c>
      <c r="E529" s="88" t="s">
        <v>878</v>
      </c>
      <c r="H529" s="84" t="b">
        <f t="shared" si="8"/>
        <v>0</v>
      </c>
    </row>
    <row r="530" spans="1:11" x14ac:dyDescent="0.25">
      <c r="A530"/>
      <c r="B530" s="103" t="s">
        <v>599</v>
      </c>
      <c r="C530" s="104" t="s">
        <v>600</v>
      </c>
      <c r="D530" s="105" t="s">
        <v>343</v>
      </c>
      <c r="E530" s="88" t="s">
        <v>878</v>
      </c>
      <c r="H530" s="84" t="b">
        <f t="shared" si="8"/>
        <v>0</v>
      </c>
      <c r="I530" s="93"/>
      <c r="J530" s="93"/>
      <c r="K530" s="93"/>
    </row>
    <row r="531" spans="1:11" x14ac:dyDescent="0.25">
      <c r="A531"/>
      <c r="B531" s="109" t="s">
        <v>613</v>
      </c>
      <c r="C531" s="110" t="s">
        <v>612</v>
      </c>
      <c r="D531" s="111" t="s">
        <v>343</v>
      </c>
      <c r="E531" s="112" t="s">
        <v>880</v>
      </c>
      <c r="H531" s="84" t="b">
        <f t="shared" si="8"/>
        <v>0</v>
      </c>
      <c r="I531" s="93"/>
      <c r="J531" s="93"/>
      <c r="K531" s="93"/>
    </row>
    <row r="532" spans="1:11" x14ac:dyDescent="0.25">
      <c r="A532"/>
      <c r="B532" s="109" t="s">
        <v>611</v>
      </c>
      <c r="C532" s="110" t="s">
        <v>612</v>
      </c>
      <c r="D532" s="111" t="s">
        <v>343</v>
      </c>
      <c r="E532" s="112" t="s">
        <v>880</v>
      </c>
      <c r="H532" s="84" t="b">
        <f t="shared" si="8"/>
        <v>1</v>
      </c>
      <c r="I532" s="124" t="s">
        <v>611</v>
      </c>
      <c r="J532" s="125" t="s">
        <v>343</v>
      </c>
      <c r="K532" s="113" t="s">
        <v>612</v>
      </c>
    </row>
    <row r="533" spans="1:11" x14ac:dyDescent="0.25">
      <c r="A533"/>
      <c r="B533" s="85" t="s">
        <v>738</v>
      </c>
      <c r="C533" s="107" t="s">
        <v>731</v>
      </c>
      <c r="D533" s="87" t="s">
        <v>343</v>
      </c>
      <c r="E533" s="88" t="s">
        <v>878</v>
      </c>
      <c r="H533" s="84" t="b">
        <f t="shared" si="8"/>
        <v>0</v>
      </c>
      <c r="I533" s="93"/>
      <c r="J533" s="93"/>
      <c r="K533" s="93"/>
    </row>
    <row r="534" spans="1:11" x14ac:dyDescent="0.25">
      <c r="A534"/>
      <c r="B534" s="85" t="s">
        <v>737</v>
      </c>
      <c r="C534" s="108" t="s">
        <v>731</v>
      </c>
      <c r="D534" s="87" t="s">
        <v>343</v>
      </c>
      <c r="E534" s="88" t="s">
        <v>878</v>
      </c>
      <c r="H534" s="84" t="b">
        <f t="shared" si="8"/>
        <v>0</v>
      </c>
      <c r="I534" s="93"/>
      <c r="J534" s="93"/>
      <c r="K534" s="93"/>
    </row>
    <row r="535" spans="1:11" x14ac:dyDescent="0.25">
      <c r="A535"/>
      <c r="B535" s="85" t="e">
        <v>#N/A</v>
      </c>
      <c r="C535" s="89" t="s">
        <v>777</v>
      </c>
      <c r="D535" s="87" t="s">
        <v>343</v>
      </c>
      <c r="E535" s="88" t="s">
        <v>878</v>
      </c>
      <c r="H535" s="84" t="e">
        <f t="shared" si="8"/>
        <v>#N/A</v>
      </c>
      <c r="I535" s="93"/>
      <c r="J535" s="93"/>
      <c r="K535" s="93"/>
    </row>
    <row r="536" spans="1:11" x14ac:dyDescent="0.25">
      <c r="A536"/>
      <c r="B536" s="85" t="e">
        <v>#N/A</v>
      </c>
      <c r="C536" s="89" t="s">
        <v>778</v>
      </c>
      <c r="D536" s="87" t="s">
        <v>343</v>
      </c>
      <c r="E536" s="88" t="s">
        <v>878</v>
      </c>
      <c r="H536" s="84" t="e">
        <f t="shared" si="8"/>
        <v>#N/A</v>
      </c>
      <c r="I536" s="93"/>
      <c r="J536" s="93"/>
      <c r="K536" s="93"/>
    </row>
    <row r="537" spans="1:11" x14ac:dyDescent="0.25">
      <c r="A537"/>
      <c r="B537" s="100" t="s">
        <v>836</v>
      </c>
      <c r="C537" s="122" t="s">
        <v>835</v>
      </c>
      <c r="D537" s="102" t="s">
        <v>343</v>
      </c>
      <c r="E537" s="88" t="s">
        <v>878</v>
      </c>
      <c r="H537" s="84" t="b">
        <f t="shared" si="8"/>
        <v>0</v>
      </c>
      <c r="I537" s="93"/>
      <c r="J537" s="93"/>
      <c r="K537" s="93"/>
    </row>
    <row r="538" spans="1:11" x14ac:dyDescent="0.25">
      <c r="A538"/>
      <c r="B538" s="103" t="s">
        <v>834</v>
      </c>
      <c r="C538" s="104" t="s">
        <v>835</v>
      </c>
      <c r="D538" s="105" t="s">
        <v>343</v>
      </c>
      <c r="E538" s="88" t="s">
        <v>878</v>
      </c>
      <c r="H538" s="84" t="b">
        <f t="shared" si="8"/>
        <v>0</v>
      </c>
      <c r="I538" s="93"/>
      <c r="J538" s="93"/>
      <c r="K538" s="93"/>
    </row>
    <row r="539" spans="1:11" x14ac:dyDescent="0.25">
      <c r="A539"/>
      <c r="B539" s="100" t="s">
        <v>839</v>
      </c>
      <c r="C539" s="122" t="s">
        <v>838</v>
      </c>
      <c r="D539" s="102" t="s">
        <v>343</v>
      </c>
      <c r="E539" s="88" t="s">
        <v>878</v>
      </c>
      <c r="H539" s="84" t="b">
        <f t="shared" si="8"/>
        <v>0</v>
      </c>
    </row>
    <row r="540" spans="1:11" x14ac:dyDescent="0.25">
      <c r="A540"/>
      <c r="B540" s="103" t="s">
        <v>837</v>
      </c>
      <c r="C540" s="104" t="s">
        <v>838</v>
      </c>
      <c r="D540" s="105" t="s">
        <v>343</v>
      </c>
      <c r="E540" s="88" t="s">
        <v>878</v>
      </c>
      <c r="H540" s="84" t="b">
        <f t="shared" si="8"/>
        <v>0</v>
      </c>
      <c r="I540" s="93"/>
      <c r="J540" s="93"/>
      <c r="K540" s="93"/>
    </row>
    <row r="541" spans="1:11" x14ac:dyDescent="0.25">
      <c r="A541"/>
      <c r="B541" s="100" t="s">
        <v>843</v>
      </c>
      <c r="C541" s="122" t="s">
        <v>841</v>
      </c>
      <c r="D541" s="102" t="s">
        <v>343</v>
      </c>
      <c r="E541" s="88" t="s">
        <v>878</v>
      </c>
      <c r="H541" s="84" t="b">
        <f t="shared" si="8"/>
        <v>0</v>
      </c>
    </row>
    <row r="542" spans="1:11" x14ac:dyDescent="0.25">
      <c r="A542"/>
      <c r="B542" s="103" t="s">
        <v>840</v>
      </c>
      <c r="C542" s="104" t="s">
        <v>841</v>
      </c>
      <c r="D542" s="105" t="s">
        <v>343</v>
      </c>
      <c r="E542" s="88" t="s">
        <v>878</v>
      </c>
      <c r="H542" s="84" t="b">
        <f t="shared" si="8"/>
        <v>0</v>
      </c>
      <c r="I542" s="93"/>
      <c r="J542" s="93"/>
      <c r="K542" s="93"/>
    </row>
    <row r="543" spans="1:11" x14ac:dyDescent="0.25">
      <c r="A543"/>
      <c r="B543" s="100" t="s">
        <v>842</v>
      </c>
      <c r="C543" s="123" t="s">
        <v>841</v>
      </c>
      <c r="D543" s="102" t="s">
        <v>343</v>
      </c>
      <c r="E543" s="88" t="s">
        <v>878</v>
      </c>
      <c r="H543" s="84" t="b">
        <f t="shared" si="8"/>
        <v>0</v>
      </c>
      <c r="I543" s="93"/>
      <c r="J543" s="93"/>
      <c r="K543" s="93"/>
    </row>
    <row r="544" spans="1:11" x14ac:dyDescent="0.25">
      <c r="A544"/>
      <c r="B544" s="109" t="s">
        <v>846</v>
      </c>
      <c r="C544" s="126" t="s">
        <v>845</v>
      </c>
      <c r="D544" s="111" t="s">
        <v>343</v>
      </c>
      <c r="E544" s="112" t="s">
        <v>880</v>
      </c>
      <c r="H544" s="84" t="b">
        <f>EXACT(B544,I545)</f>
        <v>0</v>
      </c>
    </row>
    <row r="545" spans="1:11" x14ac:dyDescent="0.25">
      <c r="A545"/>
      <c r="B545" s="109" t="s">
        <v>844</v>
      </c>
      <c r="C545" s="110" t="s">
        <v>845</v>
      </c>
      <c r="D545" s="111" t="s">
        <v>343</v>
      </c>
      <c r="E545" s="112" t="s">
        <v>880</v>
      </c>
      <c r="H545" s="84" t="b">
        <f>EXACT(B545,I545)</f>
        <v>1</v>
      </c>
      <c r="I545" s="113" t="s">
        <v>844</v>
      </c>
      <c r="J545" s="125" t="s">
        <v>343</v>
      </c>
      <c r="K545" s="113" t="s">
        <v>845</v>
      </c>
    </row>
    <row r="546" spans="1:11" x14ac:dyDescent="0.25">
      <c r="A546"/>
      <c r="B546" s="76"/>
      <c r="C546" s="76"/>
      <c r="D546" s="76"/>
    </row>
    <row r="547" spans="1:11" x14ac:dyDescent="0.25">
      <c r="A547"/>
      <c r="B547" s="76"/>
      <c r="C547" s="76"/>
      <c r="D547" s="76"/>
    </row>
    <row r="548" spans="1:11" x14ac:dyDescent="0.25">
      <c r="A548"/>
      <c r="B548" s="76"/>
      <c r="C548" s="76"/>
      <c r="D548" s="76"/>
    </row>
    <row r="549" spans="1:11" x14ac:dyDescent="0.25">
      <c r="A549"/>
      <c r="B549" s="76"/>
      <c r="C549" s="76"/>
      <c r="D549" s="76"/>
    </row>
    <row r="550" spans="1:11" x14ac:dyDescent="0.25">
      <c r="A550"/>
      <c r="B550" s="76"/>
      <c r="C550" s="76"/>
      <c r="D550" s="76"/>
    </row>
    <row r="551" spans="1:11" x14ac:dyDescent="0.25">
      <c r="A551"/>
      <c r="B551" s="76"/>
      <c r="C551" s="76"/>
      <c r="D551" s="76"/>
    </row>
    <row r="552" spans="1:11" x14ac:dyDescent="0.25">
      <c r="A552"/>
      <c r="B552" s="76"/>
      <c r="C552" s="76"/>
      <c r="D552" s="76"/>
    </row>
    <row r="553" spans="1:11" x14ac:dyDescent="0.25">
      <c r="A553"/>
      <c r="B553" s="76"/>
      <c r="C553" s="76"/>
      <c r="D553" s="76"/>
    </row>
    <row r="554" spans="1:11" x14ac:dyDescent="0.25">
      <c r="A554"/>
      <c r="B554" s="76"/>
      <c r="C554" s="76"/>
      <c r="D554" s="76"/>
    </row>
    <row r="555" spans="1:11" x14ac:dyDescent="0.25">
      <c r="A555"/>
      <c r="B555" s="76"/>
      <c r="C555" s="76"/>
      <c r="D555" s="76"/>
    </row>
    <row r="556" spans="1:11" x14ac:dyDescent="0.25">
      <c r="A556"/>
      <c r="B556" s="76"/>
      <c r="C556" s="76"/>
      <c r="D556" s="76"/>
    </row>
    <row r="557" spans="1:11" x14ac:dyDescent="0.25">
      <c r="A557"/>
      <c r="B557" s="76"/>
      <c r="C557" s="76"/>
      <c r="D557" s="76"/>
    </row>
    <row r="558" spans="1:11" x14ac:dyDescent="0.25">
      <c r="A558"/>
      <c r="B558" s="76"/>
      <c r="C558" s="76"/>
      <c r="D558" s="76"/>
    </row>
    <row r="559" spans="1:11" x14ac:dyDescent="0.25">
      <c r="A559"/>
      <c r="B559" s="76"/>
      <c r="C559" s="76"/>
      <c r="D559" s="76"/>
    </row>
    <row r="560" spans="1:11" x14ac:dyDescent="0.25">
      <c r="A560"/>
      <c r="B560" s="76"/>
      <c r="C560" s="76"/>
      <c r="D560" s="76"/>
    </row>
    <row r="561" spans="1:4" x14ac:dyDescent="0.25">
      <c r="A561"/>
      <c r="B561" s="76"/>
      <c r="C561" s="76"/>
      <c r="D561" s="76"/>
    </row>
    <row r="562" spans="1:4" x14ac:dyDescent="0.25">
      <c r="A562"/>
      <c r="B562" s="76"/>
      <c r="C562" s="76"/>
      <c r="D562" s="76"/>
    </row>
    <row r="563" spans="1:4" x14ac:dyDescent="0.25">
      <c r="A563"/>
      <c r="B563" s="76"/>
      <c r="C563" s="76"/>
      <c r="D563" s="76"/>
    </row>
    <row r="564" spans="1:4" x14ac:dyDescent="0.25">
      <c r="A564"/>
      <c r="B564" s="76"/>
      <c r="C564" s="76"/>
      <c r="D564" s="76"/>
    </row>
    <row r="565" spans="1:4" x14ac:dyDescent="0.25">
      <c r="A565"/>
      <c r="B565" s="76"/>
      <c r="C565" s="76"/>
      <c r="D565" s="76"/>
    </row>
    <row r="566" spans="1:4" x14ac:dyDescent="0.25">
      <c r="A566"/>
      <c r="B566" s="76"/>
      <c r="C566" s="76"/>
      <c r="D566" s="76"/>
    </row>
    <row r="567" spans="1:4" x14ac:dyDescent="0.25">
      <c r="A567"/>
      <c r="B567" s="76"/>
      <c r="C567" s="76"/>
      <c r="D567" s="76"/>
    </row>
    <row r="568" spans="1:4" x14ac:dyDescent="0.25">
      <c r="A568"/>
      <c r="B568" s="76"/>
      <c r="C568" s="76"/>
      <c r="D568" s="76"/>
    </row>
    <row r="569" spans="1:4" x14ac:dyDescent="0.25">
      <c r="A569"/>
      <c r="B569" s="76"/>
      <c r="C569" s="76"/>
      <c r="D569" s="76"/>
    </row>
    <row r="570" spans="1:4" x14ac:dyDescent="0.25">
      <c r="A570"/>
      <c r="B570" s="76"/>
      <c r="C570" s="76"/>
      <c r="D570" s="76"/>
    </row>
    <row r="571" spans="1:4" x14ac:dyDescent="0.25">
      <c r="A571"/>
      <c r="B571" s="76"/>
      <c r="C571" s="76"/>
      <c r="D571" s="76"/>
    </row>
    <row r="572" spans="1:4" x14ac:dyDescent="0.25">
      <c r="A572"/>
      <c r="B572" s="76"/>
      <c r="C572" s="76"/>
      <c r="D572" s="76"/>
    </row>
    <row r="573" spans="1:4" x14ac:dyDescent="0.25">
      <c r="A573"/>
      <c r="B573" s="76"/>
      <c r="C573" s="76"/>
      <c r="D573" s="76"/>
    </row>
    <row r="574" spans="1:4" x14ac:dyDescent="0.25">
      <c r="A574"/>
      <c r="B574" s="76"/>
      <c r="C574" s="76"/>
      <c r="D574" s="76"/>
    </row>
    <row r="575" spans="1:4" x14ac:dyDescent="0.25">
      <c r="A575"/>
      <c r="B575" s="76"/>
      <c r="C575" s="76"/>
      <c r="D575" s="76"/>
    </row>
    <row r="576" spans="1:4" x14ac:dyDescent="0.25">
      <c r="A576"/>
      <c r="B576" s="76"/>
      <c r="C576" s="76"/>
      <c r="D576" s="76"/>
    </row>
    <row r="577" spans="1:4" x14ac:dyDescent="0.25">
      <c r="A577"/>
      <c r="B577" s="76"/>
      <c r="C577" s="76"/>
      <c r="D577" s="76"/>
    </row>
    <row r="578" spans="1:4" x14ac:dyDescent="0.25">
      <c r="A578"/>
      <c r="B578" s="76"/>
      <c r="C578" s="76"/>
      <c r="D578" s="76"/>
    </row>
    <row r="579" spans="1:4" x14ac:dyDescent="0.25">
      <c r="A579"/>
      <c r="B579" s="76"/>
      <c r="C579" s="76"/>
      <c r="D579" s="76"/>
    </row>
    <row r="580" spans="1:4" x14ac:dyDescent="0.25">
      <c r="A580"/>
      <c r="B580" s="76"/>
      <c r="C580" s="76"/>
      <c r="D580" s="76"/>
    </row>
    <row r="581" spans="1:4" x14ac:dyDescent="0.25">
      <c r="A581"/>
      <c r="B581" s="76"/>
      <c r="C581" s="76"/>
      <c r="D581" s="76"/>
    </row>
    <row r="582" spans="1:4" x14ac:dyDescent="0.25">
      <c r="A582"/>
      <c r="B582" s="76"/>
      <c r="C582" s="76"/>
      <c r="D582" s="76"/>
    </row>
    <row r="583" spans="1:4" x14ac:dyDescent="0.25">
      <c r="A583"/>
      <c r="B583" s="76"/>
      <c r="C583" s="76"/>
      <c r="D583" s="76"/>
    </row>
    <row r="584" spans="1:4" x14ac:dyDescent="0.25">
      <c r="A584"/>
      <c r="B584" s="76"/>
      <c r="C584" s="76"/>
      <c r="D584" s="76"/>
    </row>
    <row r="585" spans="1:4" x14ac:dyDescent="0.25">
      <c r="A585"/>
      <c r="B585" s="76"/>
      <c r="C585" s="76"/>
      <c r="D585" s="76"/>
    </row>
    <row r="586" spans="1:4" x14ac:dyDescent="0.25">
      <c r="A586"/>
      <c r="B586" s="76"/>
      <c r="C586" s="76"/>
      <c r="D586" s="76"/>
    </row>
    <row r="587" spans="1:4" x14ac:dyDescent="0.25">
      <c r="A587"/>
      <c r="B587" s="76"/>
      <c r="C587" s="76"/>
      <c r="D587" s="76"/>
    </row>
    <row r="588" spans="1:4" x14ac:dyDescent="0.25">
      <c r="A588"/>
      <c r="B588" s="76"/>
      <c r="C588" s="76"/>
      <c r="D588" s="76"/>
    </row>
    <row r="589" spans="1:4" x14ac:dyDescent="0.25">
      <c r="A589"/>
      <c r="B589" s="76"/>
      <c r="C589" s="76"/>
      <c r="D589" s="76"/>
    </row>
    <row r="590" spans="1:4" x14ac:dyDescent="0.25">
      <c r="A590"/>
      <c r="B590" s="76"/>
      <c r="C590" s="76"/>
      <c r="D590" s="76"/>
    </row>
    <row r="591" spans="1:4" x14ac:dyDescent="0.25">
      <c r="A591"/>
      <c r="B591" s="76"/>
      <c r="C591" s="76"/>
      <c r="D591" s="76"/>
    </row>
    <row r="592" spans="1:4" x14ac:dyDescent="0.25">
      <c r="A592"/>
      <c r="B592" s="76"/>
      <c r="C592" s="76"/>
      <c r="D592" s="76"/>
    </row>
    <row r="593" spans="1:4" x14ac:dyDescent="0.25">
      <c r="A593"/>
      <c r="B593" s="76"/>
      <c r="C593" s="76"/>
      <c r="D593" s="76"/>
    </row>
    <row r="594" spans="1:4" x14ac:dyDescent="0.25">
      <c r="A594"/>
      <c r="B594" s="76"/>
      <c r="C594" s="76"/>
      <c r="D594" s="76"/>
    </row>
    <row r="595" spans="1:4" x14ac:dyDescent="0.25">
      <c r="A595"/>
      <c r="B595" s="76"/>
      <c r="C595" s="76"/>
      <c r="D595" s="76"/>
    </row>
    <row r="596" spans="1:4" x14ac:dyDescent="0.25">
      <c r="A596"/>
      <c r="B596" s="76"/>
      <c r="C596" s="76"/>
      <c r="D596" s="76"/>
    </row>
    <row r="597" spans="1:4" x14ac:dyDescent="0.25">
      <c r="A597"/>
      <c r="B597" s="76"/>
      <c r="C597" s="76"/>
      <c r="D597" s="76"/>
    </row>
    <row r="598" spans="1:4" x14ac:dyDescent="0.25">
      <c r="A598"/>
      <c r="B598" s="76"/>
      <c r="C598" s="76"/>
      <c r="D598" s="76"/>
    </row>
    <row r="599" spans="1:4" x14ac:dyDescent="0.25">
      <c r="A599"/>
      <c r="B599" s="76"/>
      <c r="C599" s="76"/>
      <c r="D599" s="76"/>
    </row>
    <row r="600" spans="1:4" x14ac:dyDescent="0.25">
      <c r="A600"/>
      <c r="B600" s="76"/>
      <c r="C600" s="76"/>
      <c r="D600" s="76"/>
    </row>
    <row r="601" spans="1:4" x14ac:dyDescent="0.25">
      <c r="A601"/>
      <c r="B601" s="76"/>
      <c r="C601" s="76"/>
      <c r="D601" s="76"/>
    </row>
    <row r="602" spans="1:4" x14ac:dyDescent="0.25">
      <c r="A602"/>
      <c r="B602" s="76"/>
      <c r="C602" s="76"/>
      <c r="D602" s="76"/>
    </row>
    <row r="603" spans="1:4" x14ac:dyDescent="0.25">
      <c r="A603"/>
      <c r="B603" s="76"/>
      <c r="C603" s="76"/>
      <c r="D603" s="76"/>
    </row>
    <row r="604" spans="1:4" x14ac:dyDescent="0.25">
      <c r="A604"/>
      <c r="B604" s="76"/>
      <c r="C604" s="76"/>
      <c r="D604" s="76"/>
    </row>
    <row r="605" spans="1:4" x14ac:dyDescent="0.25">
      <c r="A605"/>
      <c r="B605" s="76"/>
      <c r="C605" s="76"/>
      <c r="D605" s="76"/>
    </row>
    <row r="606" spans="1:4" x14ac:dyDescent="0.25">
      <c r="A606"/>
      <c r="B606" s="76"/>
      <c r="C606" s="76"/>
      <c r="D606" s="76"/>
    </row>
    <row r="607" spans="1:4" x14ac:dyDescent="0.25">
      <c r="A607"/>
      <c r="B607" s="76"/>
      <c r="C607" s="76"/>
      <c r="D607" s="76"/>
    </row>
    <row r="608" spans="1:4" x14ac:dyDescent="0.25">
      <c r="A608"/>
      <c r="B608" s="76"/>
      <c r="C608" s="76"/>
      <c r="D608" s="76"/>
    </row>
    <row r="609" spans="1:4" x14ac:dyDescent="0.25">
      <c r="A609"/>
      <c r="B609" s="76"/>
      <c r="C609" s="76"/>
      <c r="D609" s="76"/>
    </row>
    <row r="610" spans="1:4" x14ac:dyDescent="0.25">
      <c r="A610"/>
      <c r="B610" s="76"/>
      <c r="C610" s="76"/>
      <c r="D610" s="76"/>
    </row>
    <row r="611" spans="1:4" x14ac:dyDescent="0.25">
      <c r="A611"/>
      <c r="B611" s="76"/>
      <c r="C611" s="76"/>
      <c r="D611" s="76"/>
    </row>
    <row r="612" spans="1:4" x14ac:dyDescent="0.25">
      <c r="A612"/>
      <c r="B612" s="76"/>
      <c r="C612" s="76"/>
      <c r="D612" s="76"/>
    </row>
    <row r="613" spans="1:4" x14ac:dyDescent="0.25">
      <c r="A613"/>
      <c r="B613" s="76"/>
      <c r="C613" s="76"/>
      <c r="D613" s="76"/>
    </row>
    <row r="614" spans="1:4" x14ac:dyDescent="0.25">
      <c r="A614"/>
      <c r="B614" s="76"/>
      <c r="C614" s="76"/>
      <c r="D614" s="76"/>
    </row>
    <row r="615" spans="1:4" x14ac:dyDescent="0.25">
      <c r="A615"/>
      <c r="B615" s="76"/>
      <c r="C615" s="76"/>
      <c r="D615" s="76"/>
    </row>
    <row r="616" spans="1:4" x14ac:dyDescent="0.25">
      <c r="A616"/>
      <c r="B616" s="76"/>
      <c r="C616" s="76"/>
      <c r="D616" s="76"/>
    </row>
    <row r="617" spans="1:4" x14ac:dyDescent="0.25">
      <c r="A617"/>
      <c r="B617" s="76"/>
      <c r="C617" s="76"/>
      <c r="D617" s="76"/>
    </row>
    <row r="618" spans="1:4" x14ac:dyDescent="0.25">
      <c r="A618"/>
      <c r="B618" s="76"/>
      <c r="C618" s="76"/>
      <c r="D618" s="76"/>
    </row>
    <row r="619" spans="1:4" x14ac:dyDescent="0.25">
      <c r="A619"/>
      <c r="B619" s="76"/>
      <c r="C619" s="76"/>
      <c r="D619" s="76"/>
    </row>
    <row r="620" spans="1:4" x14ac:dyDescent="0.25">
      <c r="A620"/>
      <c r="B620" s="76"/>
      <c r="C620" s="76"/>
      <c r="D620" s="76"/>
    </row>
    <row r="621" spans="1:4" x14ac:dyDescent="0.25">
      <c r="A621"/>
      <c r="B621" s="76"/>
      <c r="C621" s="76"/>
      <c r="D621" s="76"/>
    </row>
    <row r="622" spans="1:4" x14ac:dyDescent="0.25">
      <c r="A622"/>
      <c r="B622" s="76"/>
      <c r="C622" s="76"/>
      <c r="D622" s="76"/>
    </row>
    <row r="623" spans="1:4" x14ac:dyDescent="0.25">
      <c r="A623"/>
      <c r="B623" s="76"/>
      <c r="C623" s="76"/>
      <c r="D623" s="76"/>
    </row>
    <row r="624" spans="1:4" x14ac:dyDescent="0.25">
      <c r="A624"/>
      <c r="B624" s="76"/>
      <c r="C624" s="76"/>
      <c r="D624" s="76"/>
    </row>
    <row r="625" spans="1:4" x14ac:dyDescent="0.25">
      <c r="A625"/>
      <c r="B625" s="76"/>
      <c r="C625" s="76"/>
      <c r="D625" s="76"/>
    </row>
    <row r="626" spans="1:4" x14ac:dyDescent="0.25">
      <c r="A626"/>
      <c r="B626" s="76"/>
      <c r="C626" s="76"/>
      <c r="D626" s="76"/>
    </row>
    <row r="627" spans="1:4" x14ac:dyDescent="0.25">
      <c r="A627"/>
      <c r="B627" s="76"/>
      <c r="C627" s="76"/>
      <c r="D627" s="76"/>
    </row>
    <row r="628" spans="1:4" x14ac:dyDescent="0.25">
      <c r="A628"/>
      <c r="B628" s="76"/>
      <c r="C628" s="76"/>
      <c r="D628" s="76"/>
    </row>
    <row r="629" spans="1:4" x14ac:dyDescent="0.25">
      <c r="A629"/>
      <c r="B629" s="76"/>
      <c r="C629" s="76"/>
      <c r="D629" s="76"/>
    </row>
    <row r="630" spans="1:4" x14ac:dyDescent="0.25">
      <c r="A630"/>
      <c r="B630" s="76"/>
      <c r="C630" s="76"/>
      <c r="D630" s="76"/>
    </row>
    <row r="631" spans="1:4" x14ac:dyDescent="0.25">
      <c r="A631"/>
      <c r="B631" s="76"/>
      <c r="C631" s="76"/>
      <c r="D631" s="76"/>
    </row>
    <row r="632" spans="1:4" x14ac:dyDescent="0.25">
      <c r="A632"/>
      <c r="B632" s="76"/>
      <c r="C632" s="76"/>
      <c r="D632" s="76"/>
    </row>
    <row r="633" spans="1:4" x14ac:dyDescent="0.25">
      <c r="A633"/>
      <c r="B633" s="76"/>
      <c r="C633" s="76"/>
      <c r="D633" s="76"/>
    </row>
    <row r="634" spans="1:4" x14ac:dyDescent="0.25">
      <c r="A634"/>
      <c r="B634" s="76"/>
      <c r="C634" s="76"/>
      <c r="D634" s="76"/>
    </row>
    <row r="635" spans="1:4" x14ac:dyDescent="0.25">
      <c r="A635"/>
      <c r="B635" s="76"/>
      <c r="C635" s="76"/>
      <c r="D635" s="76"/>
    </row>
    <row r="636" spans="1:4" x14ac:dyDescent="0.25">
      <c r="A636"/>
      <c r="B636" s="76"/>
      <c r="C636" s="76"/>
      <c r="D636" s="76"/>
    </row>
    <row r="637" spans="1:4" x14ac:dyDescent="0.25">
      <c r="A637"/>
      <c r="B637" s="76"/>
      <c r="C637" s="76"/>
      <c r="D637" s="76"/>
    </row>
    <row r="638" spans="1:4" x14ac:dyDescent="0.25">
      <c r="A638"/>
      <c r="B638" s="76"/>
      <c r="C638" s="76"/>
      <c r="D638" s="76"/>
    </row>
    <row r="639" spans="1:4" x14ac:dyDescent="0.25">
      <c r="A639"/>
      <c r="B639" s="76"/>
      <c r="C639" s="76"/>
      <c r="D639" s="76"/>
    </row>
    <row r="640" spans="1:4" x14ac:dyDescent="0.25">
      <c r="A640"/>
      <c r="B640" s="76"/>
      <c r="C640" s="76"/>
      <c r="D640" s="76"/>
    </row>
    <row r="641" spans="1:4" x14ac:dyDescent="0.25">
      <c r="A641"/>
      <c r="B641" s="76"/>
      <c r="C641" s="76"/>
      <c r="D641" s="76"/>
    </row>
    <row r="642" spans="1:4" x14ac:dyDescent="0.25">
      <c r="A642"/>
      <c r="B642" s="76"/>
      <c r="C642" s="76"/>
      <c r="D642" s="76"/>
    </row>
    <row r="643" spans="1:4" x14ac:dyDescent="0.25">
      <c r="A643"/>
      <c r="B643" s="76"/>
      <c r="C643" s="76"/>
      <c r="D643" s="76"/>
    </row>
    <row r="644" spans="1:4" x14ac:dyDescent="0.25">
      <c r="A644"/>
      <c r="B644" s="76"/>
      <c r="C644" s="76"/>
      <c r="D644" s="76"/>
    </row>
    <row r="645" spans="1:4" x14ac:dyDescent="0.25">
      <c r="A645"/>
      <c r="B645" s="76"/>
      <c r="C645" s="76"/>
      <c r="D645" s="76"/>
    </row>
    <row r="646" spans="1:4" x14ac:dyDescent="0.25">
      <c r="A646"/>
      <c r="B646" s="76"/>
      <c r="C646" s="76"/>
      <c r="D646" s="76"/>
    </row>
    <row r="647" spans="1:4" x14ac:dyDescent="0.25">
      <c r="A647"/>
      <c r="B647" s="76"/>
      <c r="C647" s="76"/>
      <c r="D647" s="76"/>
    </row>
    <row r="648" spans="1:4" x14ac:dyDescent="0.25">
      <c r="A648"/>
      <c r="B648" s="76"/>
      <c r="C648" s="76"/>
      <c r="D648" s="76"/>
    </row>
    <row r="649" spans="1:4" x14ac:dyDescent="0.25">
      <c r="A649"/>
      <c r="B649" s="76"/>
      <c r="C649" s="76"/>
      <c r="D649" s="76"/>
    </row>
    <row r="650" spans="1:4" x14ac:dyDescent="0.25">
      <c r="A650"/>
      <c r="B650" s="76"/>
      <c r="C650" s="76"/>
      <c r="D650" s="76"/>
    </row>
    <row r="651" spans="1:4" x14ac:dyDescent="0.25">
      <c r="A651"/>
      <c r="B651" s="76"/>
      <c r="C651" s="76"/>
      <c r="D651" s="76"/>
    </row>
    <row r="652" spans="1:4" x14ac:dyDescent="0.25">
      <c r="A652"/>
      <c r="B652" s="76"/>
      <c r="C652" s="76"/>
      <c r="D652" s="76"/>
    </row>
    <row r="653" spans="1:4" x14ac:dyDescent="0.25">
      <c r="A653"/>
      <c r="B653" s="76"/>
      <c r="C653" s="76"/>
      <c r="D653" s="76"/>
    </row>
    <row r="654" spans="1:4" x14ac:dyDescent="0.25">
      <c r="A654"/>
      <c r="B654" s="76"/>
      <c r="C654" s="76"/>
      <c r="D654" s="76"/>
    </row>
    <row r="655" spans="1:4" x14ac:dyDescent="0.25">
      <c r="A655"/>
      <c r="B655" s="76"/>
      <c r="C655" s="76"/>
      <c r="D655" s="76"/>
    </row>
    <row r="656" spans="1:4" x14ac:dyDescent="0.25">
      <c r="A656"/>
      <c r="B656" s="76"/>
      <c r="C656" s="76"/>
      <c r="D656" s="76"/>
    </row>
    <row r="657" spans="1:4" x14ac:dyDescent="0.25">
      <c r="A657"/>
      <c r="B657" s="76"/>
      <c r="C657" s="76"/>
      <c r="D657" s="76"/>
    </row>
    <row r="658" spans="1:4" x14ac:dyDescent="0.25">
      <c r="A658"/>
      <c r="B658" s="76"/>
      <c r="C658" s="76"/>
      <c r="D658" s="76"/>
    </row>
    <row r="659" spans="1:4" x14ac:dyDescent="0.25">
      <c r="A659"/>
      <c r="B659" s="76"/>
      <c r="C659" s="76"/>
      <c r="D659" s="76"/>
    </row>
    <row r="660" spans="1:4" x14ac:dyDescent="0.25">
      <c r="A660"/>
      <c r="B660" s="76"/>
      <c r="C660" s="76"/>
      <c r="D660" s="76"/>
    </row>
    <row r="661" spans="1:4" x14ac:dyDescent="0.25">
      <c r="A661"/>
      <c r="B661" s="76"/>
      <c r="C661" s="76"/>
      <c r="D661" s="76"/>
    </row>
    <row r="662" spans="1:4" x14ac:dyDescent="0.25">
      <c r="A662"/>
      <c r="B662" s="76"/>
      <c r="C662" s="76"/>
      <c r="D662" s="76"/>
    </row>
    <row r="663" spans="1:4" x14ac:dyDescent="0.25">
      <c r="A663"/>
      <c r="B663" s="76"/>
      <c r="C663" s="76"/>
      <c r="D663" s="76"/>
    </row>
    <row r="664" spans="1:4" x14ac:dyDescent="0.25">
      <c r="A664"/>
      <c r="B664" s="76"/>
      <c r="C664" s="76"/>
      <c r="D664" s="76"/>
    </row>
    <row r="665" spans="1:4" x14ac:dyDescent="0.25">
      <c r="A665"/>
      <c r="B665" s="76"/>
      <c r="C665" s="76"/>
      <c r="D665" s="76"/>
    </row>
    <row r="666" spans="1:4" x14ac:dyDescent="0.25">
      <c r="A666"/>
      <c r="B666" s="76"/>
      <c r="C666" s="76"/>
      <c r="D666" s="76"/>
    </row>
    <row r="667" spans="1:4" x14ac:dyDescent="0.25">
      <c r="A667"/>
      <c r="B667" s="76"/>
      <c r="C667" s="76"/>
      <c r="D667" s="76"/>
    </row>
    <row r="668" spans="1:4" x14ac:dyDescent="0.25">
      <c r="A668"/>
      <c r="B668" s="76"/>
      <c r="C668" s="76"/>
      <c r="D668" s="76"/>
    </row>
    <row r="669" spans="1:4" x14ac:dyDescent="0.25">
      <c r="A669"/>
      <c r="B669" s="76"/>
      <c r="C669" s="76"/>
      <c r="D669" s="76"/>
    </row>
    <row r="670" spans="1:4" x14ac:dyDescent="0.25">
      <c r="A670"/>
      <c r="B670" s="76"/>
      <c r="C670" s="76"/>
      <c r="D670" s="76"/>
    </row>
    <row r="671" spans="1:4" x14ac:dyDescent="0.25">
      <c r="A671"/>
      <c r="B671" s="76"/>
      <c r="C671" s="76"/>
      <c r="D671" s="76"/>
    </row>
    <row r="672" spans="1:4" x14ac:dyDescent="0.25">
      <c r="A672"/>
      <c r="B672" s="76"/>
      <c r="C672" s="76"/>
      <c r="D672" s="76"/>
    </row>
    <row r="673" spans="1:4" x14ac:dyDescent="0.25">
      <c r="A673"/>
      <c r="B673" s="76"/>
      <c r="C673" s="76"/>
      <c r="D673" s="76"/>
    </row>
    <row r="674" spans="1:4" x14ac:dyDescent="0.25">
      <c r="A674"/>
      <c r="B674" s="76"/>
      <c r="C674" s="76"/>
      <c r="D674" s="76"/>
    </row>
    <row r="675" spans="1:4" x14ac:dyDescent="0.25">
      <c r="A675"/>
      <c r="B675" s="76"/>
      <c r="C675" s="76"/>
      <c r="D675" s="76"/>
    </row>
    <row r="676" spans="1:4" x14ac:dyDescent="0.25">
      <c r="A676"/>
      <c r="B676" s="76"/>
      <c r="C676" s="76"/>
      <c r="D676" s="76"/>
    </row>
    <row r="677" spans="1:4" x14ac:dyDescent="0.25">
      <c r="A677"/>
      <c r="B677" s="76"/>
      <c r="C677" s="76"/>
      <c r="D677" s="76"/>
    </row>
    <row r="678" spans="1:4" x14ac:dyDescent="0.25">
      <c r="A678"/>
      <c r="B678" s="76"/>
      <c r="C678" s="76"/>
      <c r="D678" s="76"/>
    </row>
    <row r="679" spans="1:4" x14ac:dyDescent="0.25">
      <c r="A679"/>
      <c r="B679" s="76"/>
      <c r="C679" s="76"/>
      <c r="D679" s="76"/>
    </row>
    <row r="680" spans="1:4" x14ac:dyDescent="0.25">
      <c r="A680"/>
      <c r="B680" s="76"/>
      <c r="C680" s="76"/>
      <c r="D680" s="76"/>
    </row>
    <row r="681" spans="1:4" x14ac:dyDescent="0.25">
      <c r="A681"/>
      <c r="B681" s="76"/>
      <c r="C681" s="76"/>
      <c r="D681" s="76"/>
    </row>
    <row r="682" spans="1:4" x14ac:dyDescent="0.25">
      <c r="A682"/>
      <c r="B682" s="76"/>
      <c r="C682" s="76"/>
      <c r="D682" s="76"/>
    </row>
    <row r="683" spans="1:4" x14ac:dyDescent="0.25">
      <c r="A683"/>
      <c r="B683" s="76"/>
      <c r="C683" s="76"/>
      <c r="D683" s="76"/>
    </row>
    <row r="684" spans="1:4" x14ac:dyDescent="0.25">
      <c r="A684"/>
      <c r="B684" s="76"/>
      <c r="C684" s="76"/>
      <c r="D684" s="76"/>
    </row>
    <row r="685" spans="1:4" x14ac:dyDescent="0.25">
      <c r="A685"/>
      <c r="B685" s="76"/>
      <c r="C685" s="76"/>
      <c r="D685" s="76"/>
    </row>
    <row r="686" spans="1:4" x14ac:dyDescent="0.25">
      <c r="A686"/>
      <c r="B686" s="76"/>
      <c r="C686" s="76"/>
      <c r="D686" s="76"/>
    </row>
    <row r="687" spans="1:4" x14ac:dyDescent="0.25">
      <c r="A687"/>
      <c r="B687" s="76"/>
      <c r="C687" s="76"/>
      <c r="D687" s="76"/>
    </row>
    <row r="688" spans="1:4" x14ac:dyDescent="0.25">
      <c r="A688"/>
      <c r="B688" s="76"/>
      <c r="C688" s="76"/>
      <c r="D688" s="76"/>
    </row>
    <row r="689" spans="1:4" x14ac:dyDescent="0.25">
      <c r="A689"/>
      <c r="B689" s="76"/>
      <c r="C689" s="76"/>
      <c r="D689" s="76"/>
    </row>
    <row r="690" spans="1:4" x14ac:dyDescent="0.25">
      <c r="A690"/>
      <c r="B690" s="76"/>
      <c r="C690" s="76"/>
      <c r="D690" s="76"/>
    </row>
    <row r="691" spans="1:4" x14ac:dyDescent="0.25">
      <c r="A691"/>
      <c r="B691" s="76"/>
      <c r="C691" s="76"/>
      <c r="D691" s="76"/>
    </row>
    <row r="692" spans="1:4" x14ac:dyDescent="0.25">
      <c r="A692"/>
      <c r="B692" s="76"/>
      <c r="C692" s="76"/>
      <c r="D692" s="76"/>
    </row>
    <row r="693" spans="1:4" x14ac:dyDescent="0.25">
      <c r="A693"/>
      <c r="B693" s="76"/>
      <c r="C693" s="76"/>
      <c r="D693" s="76"/>
    </row>
    <row r="694" spans="1:4" x14ac:dyDescent="0.25">
      <c r="A694"/>
      <c r="B694" s="76"/>
      <c r="C694" s="76"/>
      <c r="D694" s="76"/>
    </row>
    <row r="695" spans="1:4" x14ac:dyDescent="0.25">
      <c r="A695"/>
      <c r="B695" s="76"/>
      <c r="C695" s="76"/>
      <c r="D695" s="76"/>
    </row>
    <row r="696" spans="1:4" x14ac:dyDescent="0.25">
      <c r="A696"/>
      <c r="B696" s="76"/>
      <c r="C696" s="76"/>
      <c r="D696" s="76"/>
    </row>
    <row r="697" spans="1:4" x14ac:dyDescent="0.25">
      <c r="A697"/>
      <c r="B697" s="76"/>
      <c r="C697" s="76"/>
      <c r="D697" s="76"/>
    </row>
    <row r="698" spans="1:4" x14ac:dyDescent="0.25">
      <c r="A698"/>
      <c r="B698" s="76"/>
      <c r="C698" s="76"/>
      <c r="D698" s="76"/>
    </row>
    <row r="699" spans="1:4" x14ac:dyDescent="0.25">
      <c r="A699"/>
      <c r="B699" s="76"/>
      <c r="C699" s="76"/>
      <c r="D699" s="76"/>
    </row>
    <row r="700" spans="1:4" x14ac:dyDescent="0.25">
      <c r="A700"/>
      <c r="B700" s="76"/>
      <c r="C700" s="76"/>
      <c r="D700" s="76"/>
    </row>
    <row r="701" spans="1:4" x14ac:dyDescent="0.25">
      <c r="A701"/>
      <c r="B701" s="76"/>
      <c r="C701" s="76"/>
      <c r="D701" s="76"/>
    </row>
    <row r="702" spans="1:4" x14ac:dyDescent="0.25">
      <c r="A702"/>
      <c r="B702" s="76"/>
      <c r="C702" s="76"/>
      <c r="D702" s="76"/>
    </row>
    <row r="703" spans="1:4" x14ac:dyDescent="0.25">
      <c r="A703"/>
      <c r="B703" s="76"/>
      <c r="C703" s="76"/>
      <c r="D703" s="76"/>
    </row>
    <row r="704" spans="1:4" x14ac:dyDescent="0.25">
      <c r="A704"/>
      <c r="B704" s="76"/>
      <c r="C704" s="76"/>
      <c r="D704" s="76"/>
    </row>
    <row r="705" spans="1:4" x14ac:dyDescent="0.25">
      <c r="A705"/>
      <c r="B705" s="76"/>
      <c r="C705" s="76"/>
      <c r="D705" s="76"/>
    </row>
    <row r="706" spans="1:4" x14ac:dyDescent="0.25">
      <c r="A706"/>
      <c r="B706" s="76"/>
      <c r="C706" s="76"/>
      <c r="D706" s="76"/>
    </row>
    <row r="707" spans="1:4" x14ac:dyDescent="0.25">
      <c r="A707"/>
      <c r="B707" s="76"/>
      <c r="C707" s="76"/>
      <c r="D707" s="76"/>
    </row>
    <row r="708" spans="1:4" x14ac:dyDescent="0.25">
      <c r="A708"/>
      <c r="B708" s="76"/>
      <c r="C708" s="76"/>
      <c r="D708" s="76"/>
    </row>
    <row r="709" spans="1:4" x14ac:dyDescent="0.25">
      <c r="A709"/>
      <c r="B709" s="76"/>
      <c r="C709" s="76"/>
      <c r="D709" s="76"/>
    </row>
    <row r="710" spans="1:4" x14ac:dyDescent="0.25">
      <c r="A710"/>
      <c r="B710" s="76"/>
      <c r="C710" s="76"/>
      <c r="D710" s="76"/>
    </row>
    <row r="711" spans="1:4" x14ac:dyDescent="0.25">
      <c r="A711"/>
      <c r="B711" s="76"/>
      <c r="C711" s="76"/>
      <c r="D711" s="76"/>
    </row>
    <row r="712" spans="1:4" x14ac:dyDescent="0.25">
      <c r="A712"/>
      <c r="B712" s="76"/>
      <c r="C712" s="76"/>
      <c r="D712" s="76"/>
    </row>
    <row r="713" spans="1:4" x14ac:dyDescent="0.25">
      <c r="A713"/>
      <c r="B713" s="76"/>
      <c r="C713" s="76"/>
      <c r="D713" s="76"/>
    </row>
    <row r="714" spans="1:4" x14ac:dyDescent="0.25">
      <c r="A714"/>
      <c r="B714" s="76"/>
      <c r="C714" s="76"/>
      <c r="D714" s="76"/>
    </row>
    <row r="715" spans="1:4" x14ac:dyDescent="0.25">
      <c r="A715"/>
      <c r="B715" s="76"/>
      <c r="C715" s="76"/>
      <c r="D715" s="76"/>
    </row>
    <row r="716" spans="1:4" x14ac:dyDescent="0.25">
      <c r="A716"/>
      <c r="B716" s="76"/>
      <c r="C716" s="76"/>
      <c r="D716" s="76"/>
    </row>
    <row r="717" spans="1:4" x14ac:dyDescent="0.25">
      <c r="A717"/>
      <c r="B717" s="76"/>
      <c r="C717" s="76"/>
      <c r="D717" s="76"/>
    </row>
    <row r="718" spans="1:4" x14ac:dyDescent="0.25">
      <c r="A718"/>
      <c r="B718" s="76"/>
      <c r="C718" s="76"/>
      <c r="D718" s="76"/>
    </row>
    <row r="719" spans="1:4" x14ac:dyDescent="0.25">
      <c r="A719"/>
      <c r="B719" s="76"/>
      <c r="C719" s="76"/>
      <c r="D719" s="76"/>
    </row>
    <row r="720" spans="1:4" x14ac:dyDescent="0.25">
      <c r="A720"/>
      <c r="B720" s="76"/>
      <c r="C720" s="76"/>
      <c r="D720" s="76"/>
    </row>
    <row r="721" spans="1:4" x14ac:dyDescent="0.25">
      <c r="A721"/>
      <c r="B721" s="76"/>
      <c r="C721" s="76"/>
      <c r="D721" s="76"/>
    </row>
    <row r="722" spans="1:4" x14ac:dyDescent="0.25">
      <c r="A722"/>
      <c r="B722" s="76"/>
      <c r="C722" s="76"/>
      <c r="D722" s="76"/>
    </row>
    <row r="723" spans="1:4" x14ac:dyDescent="0.25">
      <c r="A723"/>
      <c r="B723" s="76"/>
      <c r="C723" s="76"/>
      <c r="D723" s="76"/>
    </row>
    <row r="724" spans="1:4" x14ac:dyDescent="0.25">
      <c r="A724"/>
      <c r="B724" s="76"/>
      <c r="C724" s="76"/>
      <c r="D724" s="76"/>
    </row>
    <row r="725" spans="1:4" x14ac:dyDescent="0.25">
      <c r="A725"/>
      <c r="B725" s="76"/>
      <c r="C725" s="76"/>
      <c r="D725" s="76"/>
    </row>
    <row r="726" spans="1:4" x14ac:dyDescent="0.25">
      <c r="A726"/>
      <c r="B726" s="76"/>
      <c r="C726" s="76"/>
      <c r="D726" s="76"/>
    </row>
    <row r="727" spans="1:4" x14ac:dyDescent="0.25">
      <c r="A727"/>
      <c r="B727" s="76"/>
      <c r="C727" s="76"/>
      <c r="D727" s="76"/>
    </row>
    <row r="728" spans="1:4" x14ac:dyDescent="0.25">
      <c r="A728"/>
      <c r="B728" s="76"/>
      <c r="C728" s="76"/>
      <c r="D728" s="76"/>
    </row>
    <row r="729" spans="1:4" x14ac:dyDescent="0.25">
      <c r="A729"/>
      <c r="B729" s="76"/>
      <c r="C729" s="76"/>
      <c r="D729" s="76"/>
    </row>
    <row r="730" spans="1:4" x14ac:dyDescent="0.25">
      <c r="A730"/>
      <c r="B730" s="76"/>
      <c r="C730" s="76"/>
      <c r="D730" s="76"/>
    </row>
    <row r="731" spans="1:4" x14ac:dyDescent="0.25">
      <c r="A731"/>
      <c r="B731" s="76"/>
      <c r="C731" s="76"/>
      <c r="D731" s="76"/>
    </row>
    <row r="732" spans="1:4" x14ac:dyDescent="0.25">
      <c r="A732"/>
      <c r="B732" s="76"/>
      <c r="C732" s="76"/>
      <c r="D732" s="76"/>
    </row>
    <row r="733" spans="1:4" x14ac:dyDescent="0.25">
      <c r="A733"/>
      <c r="B733" s="76"/>
      <c r="C733" s="76"/>
      <c r="D733" s="76"/>
    </row>
    <row r="734" spans="1:4" x14ac:dyDescent="0.25">
      <c r="A734"/>
      <c r="B734" s="76"/>
      <c r="C734" s="76"/>
      <c r="D734" s="76"/>
    </row>
    <row r="735" spans="1:4" x14ac:dyDescent="0.25">
      <c r="A735"/>
      <c r="B735" s="76"/>
      <c r="C735" s="76"/>
      <c r="D735" s="76"/>
    </row>
    <row r="736" spans="1:4" x14ac:dyDescent="0.25">
      <c r="A736"/>
      <c r="B736" s="76"/>
      <c r="C736" s="76"/>
      <c r="D736" s="76"/>
    </row>
    <row r="737" spans="1:4" x14ac:dyDescent="0.25">
      <c r="A737"/>
      <c r="B737" s="76"/>
      <c r="C737" s="76"/>
      <c r="D737" s="76"/>
    </row>
    <row r="738" spans="1:4" x14ac:dyDescent="0.25">
      <c r="A738"/>
      <c r="B738" s="76"/>
      <c r="C738" s="76"/>
      <c r="D738" s="76"/>
    </row>
    <row r="739" spans="1:4" x14ac:dyDescent="0.25">
      <c r="A739"/>
      <c r="B739" s="76"/>
      <c r="C739" s="76"/>
      <c r="D739" s="76"/>
    </row>
    <row r="740" spans="1:4" x14ac:dyDescent="0.25">
      <c r="A740"/>
      <c r="B740" s="76"/>
      <c r="C740" s="76"/>
      <c r="D740" s="76"/>
    </row>
    <row r="741" spans="1:4" x14ac:dyDescent="0.25">
      <c r="A741"/>
      <c r="B741" s="76"/>
      <c r="C741" s="76"/>
      <c r="D741" s="76"/>
    </row>
    <row r="742" spans="1:4" x14ac:dyDescent="0.25">
      <c r="A742"/>
      <c r="B742" s="76"/>
      <c r="C742" s="76"/>
      <c r="D742" s="76"/>
    </row>
    <row r="743" spans="1:4" x14ac:dyDescent="0.25">
      <c r="A743"/>
      <c r="B743" s="76"/>
      <c r="C743" s="76"/>
      <c r="D743" s="76"/>
    </row>
    <row r="744" spans="1:4" x14ac:dyDescent="0.25">
      <c r="A744"/>
      <c r="B744" s="76"/>
      <c r="C744" s="76"/>
      <c r="D744" s="76"/>
    </row>
    <row r="745" spans="1:4" x14ac:dyDescent="0.25">
      <c r="A745"/>
      <c r="B745" s="76"/>
      <c r="C745" s="76"/>
      <c r="D745" s="76"/>
    </row>
    <row r="746" spans="1:4" x14ac:dyDescent="0.25">
      <c r="A746"/>
      <c r="B746" s="76"/>
      <c r="C746" s="76"/>
      <c r="D746" s="76"/>
    </row>
    <row r="747" spans="1:4" x14ac:dyDescent="0.25">
      <c r="A747"/>
      <c r="B747" s="76"/>
      <c r="C747" s="76"/>
      <c r="D747" s="76"/>
    </row>
    <row r="748" spans="1:4" x14ac:dyDescent="0.25">
      <c r="A748"/>
      <c r="B748" s="76"/>
      <c r="C748" s="76"/>
      <c r="D748" s="76"/>
    </row>
    <row r="749" spans="1:4" x14ac:dyDescent="0.25">
      <c r="A749"/>
      <c r="B749" s="76"/>
      <c r="C749" s="76"/>
      <c r="D749" s="76"/>
    </row>
    <row r="750" spans="1:4" x14ac:dyDescent="0.25">
      <c r="A750"/>
      <c r="B750" s="76"/>
      <c r="C750" s="76"/>
      <c r="D750" s="76"/>
    </row>
    <row r="751" spans="1:4" x14ac:dyDescent="0.25">
      <c r="A751"/>
      <c r="B751" s="76"/>
      <c r="C751" s="76"/>
      <c r="D751" s="76"/>
    </row>
    <row r="752" spans="1:4" x14ac:dyDescent="0.25">
      <c r="A752"/>
      <c r="B752" s="76"/>
      <c r="C752" s="76"/>
      <c r="D752" s="76"/>
    </row>
    <row r="753" spans="1:4" x14ac:dyDescent="0.25">
      <c r="A753"/>
      <c r="B753" s="76"/>
      <c r="C753" s="76"/>
      <c r="D753" s="76"/>
    </row>
    <row r="754" spans="1:4" x14ac:dyDescent="0.25">
      <c r="A754"/>
      <c r="B754" s="76"/>
      <c r="C754" s="76"/>
      <c r="D754" s="76"/>
    </row>
    <row r="755" spans="1:4" x14ac:dyDescent="0.25">
      <c r="A755"/>
      <c r="B755" s="76"/>
      <c r="C755" s="76"/>
      <c r="D755" s="76"/>
    </row>
    <row r="756" spans="1:4" x14ac:dyDescent="0.25">
      <c r="A756"/>
      <c r="B756" s="76"/>
      <c r="C756" s="76"/>
      <c r="D756" s="76"/>
    </row>
    <row r="757" spans="1:4" x14ac:dyDescent="0.25">
      <c r="A757"/>
      <c r="B757" s="76"/>
      <c r="C757" s="76"/>
      <c r="D757" s="76"/>
    </row>
    <row r="758" spans="1:4" x14ac:dyDescent="0.25">
      <c r="A758"/>
      <c r="B758" s="76"/>
      <c r="C758" s="76"/>
      <c r="D758" s="76"/>
    </row>
    <row r="759" spans="1:4" x14ac:dyDescent="0.25">
      <c r="A759"/>
      <c r="B759" s="76"/>
      <c r="C759" s="76"/>
      <c r="D759" s="76"/>
    </row>
    <row r="760" spans="1:4" x14ac:dyDescent="0.25">
      <c r="A760"/>
      <c r="B760" s="76"/>
      <c r="C760" s="76"/>
      <c r="D760" s="76"/>
    </row>
    <row r="761" spans="1:4" x14ac:dyDescent="0.25">
      <c r="A761"/>
      <c r="B761" s="76"/>
      <c r="C761" s="76"/>
      <c r="D761" s="76"/>
    </row>
    <row r="762" spans="1:4" x14ac:dyDescent="0.25">
      <c r="A762"/>
      <c r="B762" s="76"/>
      <c r="C762" s="76"/>
      <c r="D762" s="76"/>
    </row>
    <row r="763" spans="1:4" x14ac:dyDescent="0.25">
      <c r="A763"/>
      <c r="B763" s="76"/>
      <c r="C763" s="76"/>
      <c r="D763" s="76"/>
    </row>
    <row r="764" spans="1:4" x14ac:dyDescent="0.25">
      <c r="A764"/>
      <c r="B764" s="76"/>
      <c r="C764" s="76"/>
      <c r="D764" s="76"/>
    </row>
    <row r="765" spans="1:4" x14ac:dyDescent="0.25">
      <c r="A765"/>
      <c r="B765" s="76"/>
      <c r="C765" s="76"/>
      <c r="D765" s="76"/>
    </row>
    <row r="766" spans="1:4" x14ac:dyDescent="0.25">
      <c r="A766"/>
      <c r="B766" s="76"/>
      <c r="C766" s="76"/>
      <c r="D766" s="76"/>
    </row>
    <row r="767" spans="1:4" x14ac:dyDescent="0.25">
      <c r="A767"/>
      <c r="B767" s="76"/>
      <c r="C767" s="76"/>
      <c r="D767" s="76"/>
    </row>
    <row r="768" spans="1:4" x14ac:dyDescent="0.25">
      <c r="A768"/>
      <c r="B768" s="76"/>
      <c r="C768" s="76"/>
      <c r="D768" s="76"/>
    </row>
    <row r="769" spans="1:4" x14ac:dyDescent="0.25">
      <c r="A769"/>
      <c r="B769" s="76"/>
      <c r="C769" s="76"/>
      <c r="D769" s="76"/>
    </row>
    <row r="770" spans="1:4" x14ac:dyDescent="0.25">
      <c r="A770"/>
      <c r="B770" s="76"/>
      <c r="C770" s="76"/>
      <c r="D770" s="76"/>
    </row>
    <row r="771" spans="1:4" x14ac:dyDescent="0.25">
      <c r="A771"/>
      <c r="B771" s="76"/>
      <c r="C771" s="76"/>
      <c r="D771" s="76"/>
    </row>
    <row r="772" spans="1:4" x14ac:dyDescent="0.25">
      <c r="A772"/>
      <c r="B772" s="76"/>
      <c r="C772" s="76"/>
      <c r="D772" s="76"/>
    </row>
    <row r="773" spans="1:4" x14ac:dyDescent="0.25">
      <c r="A773"/>
      <c r="B773" s="76"/>
      <c r="C773" s="76"/>
      <c r="D773" s="76"/>
    </row>
    <row r="774" spans="1:4" x14ac:dyDescent="0.25">
      <c r="A774"/>
      <c r="B774" s="76"/>
      <c r="C774" s="76"/>
      <c r="D774" s="76"/>
    </row>
    <row r="775" spans="1:4" x14ac:dyDescent="0.25">
      <c r="A775"/>
      <c r="B775" s="76"/>
      <c r="C775" s="76"/>
      <c r="D775" s="76"/>
    </row>
    <row r="776" spans="1:4" x14ac:dyDescent="0.25">
      <c r="A776"/>
      <c r="B776" s="76"/>
      <c r="C776" s="76"/>
      <c r="D776" s="76"/>
    </row>
    <row r="777" spans="1:4" x14ac:dyDescent="0.25">
      <c r="A777"/>
      <c r="B777" s="76"/>
      <c r="C777" s="76"/>
      <c r="D777" s="76"/>
    </row>
    <row r="778" spans="1:4" x14ac:dyDescent="0.25">
      <c r="A778"/>
      <c r="B778" s="76"/>
      <c r="C778" s="76"/>
      <c r="D778" s="76"/>
    </row>
    <row r="779" spans="1:4" x14ac:dyDescent="0.25">
      <c r="A779"/>
      <c r="B779" s="76"/>
      <c r="C779" s="76"/>
      <c r="D779" s="76"/>
    </row>
    <row r="780" spans="1:4" x14ac:dyDescent="0.25">
      <c r="A780"/>
      <c r="B780" s="76"/>
      <c r="C780" s="76"/>
      <c r="D780" s="76"/>
    </row>
    <row r="781" spans="1:4" x14ac:dyDescent="0.25">
      <c r="A781"/>
      <c r="B781" s="76"/>
      <c r="C781" s="76"/>
      <c r="D781" s="76"/>
    </row>
    <row r="782" spans="1:4" x14ac:dyDescent="0.25">
      <c r="A782"/>
      <c r="B782" s="76"/>
      <c r="C782" s="76"/>
      <c r="D782" s="76"/>
    </row>
    <row r="783" spans="1:4" x14ac:dyDescent="0.25">
      <c r="A783"/>
      <c r="B783" s="76"/>
      <c r="C783" s="76"/>
      <c r="D783" s="76"/>
    </row>
    <row r="784" spans="1:4" x14ac:dyDescent="0.25">
      <c r="A784"/>
      <c r="B784" s="76"/>
      <c r="C784" s="76"/>
      <c r="D784" s="76"/>
    </row>
    <row r="785" spans="1:4" x14ac:dyDescent="0.25">
      <c r="A785"/>
      <c r="B785" s="76"/>
      <c r="C785" s="76"/>
      <c r="D785" s="76"/>
    </row>
    <row r="786" spans="1:4" x14ac:dyDescent="0.25">
      <c r="A786"/>
      <c r="B786" s="76"/>
      <c r="C786" s="76"/>
      <c r="D786" s="76"/>
    </row>
    <row r="787" spans="1:4" x14ac:dyDescent="0.25">
      <c r="A787"/>
      <c r="B787" s="76"/>
      <c r="C787" s="76"/>
      <c r="D787" s="76"/>
    </row>
    <row r="788" spans="1:4" x14ac:dyDescent="0.25">
      <c r="A788"/>
      <c r="B788" s="76"/>
      <c r="C788" s="76"/>
      <c r="D788" s="76"/>
    </row>
    <row r="789" spans="1:4" x14ac:dyDescent="0.25">
      <c r="A789"/>
      <c r="B789" s="76"/>
      <c r="C789" s="76"/>
      <c r="D789" s="76"/>
    </row>
    <row r="790" spans="1:4" x14ac:dyDescent="0.25">
      <c r="A790"/>
      <c r="B790" s="76"/>
      <c r="C790" s="76"/>
      <c r="D790" s="76"/>
    </row>
    <row r="791" spans="1:4" x14ac:dyDescent="0.25">
      <c r="A791"/>
      <c r="B791" s="76"/>
      <c r="C791" s="76"/>
      <c r="D791" s="76"/>
    </row>
    <row r="792" spans="1:4" x14ac:dyDescent="0.25">
      <c r="A792"/>
      <c r="B792" s="76"/>
      <c r="C792" s="76"/>
      <c r="D792" s="76"/>
    </row>
    <row r="793" spans="1:4" x14ac:dyDescent="0.25">
      <c r="A793"/>
      <c r="B793" s="76"/>
      <c r="C793" s="76"/>
      <c r="D793" s="76"/>
    </row>
    <row r="794" spans="1:4" x14ac:dyDescent="0.25">
      <c r="A794"/>
      <c r="B794" s="76"/>
      <c r="C794" s="76"/>
      <c r="D794" s="76"/>
    </row>
    <row r="795" spans="1:4" x14ac:dyDescent="0.25">
      <c r="A795"/>
      <c r="B795" s="76"/>
      <c r="C795" s="76"/>
      <c r="D795" s="76"/>
    </row>
    <row r="796" spans="1:4" x14ac:dyDescent="0.25">
      <c r="A796"/>
      <c r="B796" s="76"/>
      <c r="C796" s="76"/>
      <c r="D796" s="76"/>
    </row>
    <row r="797" spans="1:4" x14ac:dyDescent="0.25">
      <c r="A797"/>
      <c r="B797" s="76"/>
      <c r="C797" s="76"/>
      <c r="D797" s="76"/>
    </row>
    <row r="798" spans="1:4" x14ac:dyDescent="0.25">
      <c r="A798"/>
      <c r="B798" s="76"/>
      <c r="C798" s="76"/>
      <c r="D798" s="76"/>
    </row>
    <row r="799" spans="1:4" x14ac:dyDescent="0.25">
      <c r="A799"/>
      <c r="B799" s="76"/>
      <c r="C799" s="76"/>
      <c r="D799" s="76"/>
    </row>
    <row r="800" spans="1:4" x14ac:dyDescent="0.25">
      <c r="A800"/>
      <c r="B800" s="76"/>
      <c r="C800" s="76"/>
      <c r="D800" s="76"/>
    </row>
    <row r="801" spans="1:4" x14ac:dyDescent="0.25">
      <c r="A801"/>
      <c r="B801" s="76"/>
      <c r="C801" s="76"/>
      <c r="D801" s="76"/>
    </row>
    <row r="802" spans="1:4" x14ac:dyDescent="0.25">
      <c r="A802"/>
      <c r="B802" s="76"/>
      <c r="C802" s="76"/>
      <c r="D802" s="76"/>
    </row>
    <row r="803" spans="1:4" x14ac:dyDescent="0.25">
      <c r="A803"/>
      <c r="B803" s="76"/>
      <c r="C803" s="76"/>
      <c r="D803" s="76"/>
    </row>
    <row r="804" spans="1:4" x14ac:dyDescent="0.25">
      <c r="A804"/>
      <c r="B804" s="76"/>
      <c r="C804" s="76"/>
      <c r="D804" s="76"/>
    </row>
    <row r="805" spans="1:4" x14ac:dyDescent="0.25">
      <c r="A805"/>
      <c r="B805" s="76"/>
      <c r="C805" s="76"/>
      <c r="D805" s="76"/>
    </row>
    <row r="806" spans="1:4" x14ac:dyDescent="0.25">
      <c r="A806"/>
      <c r="B806" s="76"/>
      <c r="C806" s="76"/>
      <c r="D806" s="76"/>
    </row>
    <row r="807" spans="1:4" x14ac:dyDescent="0.25">
      <c r="A807"/>
      <c r="B807" s="76"/>
      <c r="C807" s="76"/>
      <c r="D807" s="76"/>
    </row>
    <row r="808" spans="1:4" x14ac:dyDescent="0.25">
      <c r="A808"/>
      <c r="B808" s="76"/>
      <c r="C808" s="76"/>
      <c r="D808" s="76"/>
    </row>
    <row r="809" spans="1:4" x14ac:dyDescent="0.25">
      <c r="A809"/>
      <c r="B809" s="76"/>
      <c r="C809" s="76"/>
      <c r="D809" s="76"/>
    </row>
    <row r="810" spans="1:4" x14ac:dyDescent="0.25">
      <c r="A810"/>
      <c r="B810" s="76"/>
      <c r="C810" s="76"/>
      <c r="D810" s="76"/>
    </row>
    <row r="811" spans="1:4" x14ac:dyDescent="0.25">
      <c r="A811"/>
      <c r="B811" s="76"/>
      <c r="C811" s="76"/>
      <c r="D811" s="76"/>
    </row>
    <row r="812" spans="1:4" x14ac:dyDescent="0.25">
      <c r="A812"/>
      <c r="B812" s="76"/>
      <c r="C812" s="76"/>
      <c r="D812" s="76"/>
    </row>
    <row r="813" spans="1:4" x14ac:dyDescent="0.25">
      <c r="A813"/>
      <c r="B813" s="76"/>
      <c r="C813" s="76"/>
      <c r="D813" s="76"/>
    </row>
    <row r="814" spans="1:4" x14ac:dyDescent="0.25">
      <c r="A814"/>
      <c r="B814" s="76"/>
      <c r="C814" s="76"/>
      <c r="D814" s="76"/>
    </row>
    <row r="815" spans="1:4" x14ac:dyDescent="0.25">
      <c r="A815"/>
      <c r="B815" s="76"/>
      <c r="C815" s="76"/>
      <c r="D815" s="76"/>
    </row>
    <row r="816" spans="1:4" x14ac:dyDescent="0.25">
      <c r="A816"/>
      <c r="B816" s="76"/>
      <c r="C816" s="76"/>
      <c r="D816" s="76"/>
    </row>
    <row r="817" spans="1:4" x14ac:dyDescent="0.25">
      <c r="A817"/>
      <c r="B817" s="76"/>
      <c r="C817" s="76"/>
      <c r="D817" s="76"/>
    </row>
    <row r="818" spans="1:4" x14ac:dyDescent="0.25">
      <c r="A818"/>
      <c r="B818" s="76"/>
      <c r="C818" s="76"/>
      <c r="D818" s="76"/>
    </row>
    <row r="819" spans="1:4" x14ac:dyDescent="0.25">
      <c r="A819"/>
      <c r="B819" s="76"/>
      <c r="C819" s="76"/>
      <c r="D819" s="76"/>
    </row>
    <row r="820" spans="1:4" x14ac:dyDescent="0.25">
      <c r="A820"/>
      <c r="B820" s="76"/>
      <c r="C820" s="76"/>
      <c r="D820" s="76"/>
    </row>
    <row r="821" spans="1:4" x14ac:dyDescent="0.25">
      <c r="A821"/>
      <c r="B821" s="76"/>
      <c r="C821" s="76"/>
      <c r="D821" s="76"/>
    </row>
    <row r="822" spans="1:4" x14ac:dyDescent="0.25">
      <c r="A822"/>
      <c r="B822" s="76"/>
      <c r="C822" s="76"/>
      <c r="D822" s="76"/>
    </row>
    <row r="823" spans="1:4" x14ac:dyDescent="0.25">
      <c r="A823"/>
      <c r="B823" s="76"/>
      <c r="C823" s="76"/>
      <c r="D823" s="76"/>
    </row>
    <row r="824" spans="1:4" x14ac:dyDescent="0.25">
      <c r="A824"/>
      <c r="B824" s="76"/>
      <c r="C824" s="76"/>
      <c r="D824" s="76"/>
    </row>
    <row r="825" spans="1:4" x14ac:dyDescent="0.25">
      <c r="A825"/>
      <c r="B825" s="76"/>
      <c r="C825" s="76"/>
      <c r="D825" s="76"/>
    </row>
    <row r="826" spans="1:4" x14ac:dyDescent="0.25">
      <c r="A826"/>
      <c r="B826" s="76"/>
      <c r="C826" s="76"/>
      <c r="D826" s="76"/>
    </row>
    <row r="827" spans="1:4" x14ac:dyDescent="0.25">
      <c r="A827"/>
      <c r="B827" s="76"/>
      <c r="C827" s="76"/>
      <c r="D827" s="76"/>
    </row>
    <row r="828" spans="1:4" x14ac:dyDescent="0.25">
      <c r="A828"/>
      <c r="B828" s="76"/>
      <c r="C828" s="76"/>
      <c r="D828" s="76"/>
    </row>
    <row r="829" spans="1:4" x14ac:dyDescent="0.25">
      <c r="A829"/>
      <c r="B829" s="76"/>
      <c r="C829" s="76"/>
      <c r="D829" s="76"/>
    </row>
    <row r="830" spans="1:4" x14ac:dyDescent="0.25">
      <c r="A830"/>
      <c r="B830" s="76"/>
      <c r="C830" s="76"/>
      <c r="D830" s="76"/>
    </row>
    <row r="831" spans="1:4" x14ac:dyDescent="0.25">
      <c r="A831"/>
      <c r="B831" s="76"/>
      <c r="C831" s="76"/>
      <c r="D831" s="76"/>
    </row>
    <row r="832" spans="1:4" x14ac:dyDescent="0.25">
      <c r="A832"/>
      <c r="B832" s="76"/>
      <c r="C832" s="76"/>
      <c r="D832" s="76"/>
    </row>
    <row r="833" spans="1:4" x14ac:dyDescent="0.25">
      <c r="A833"/>
      <c r="B833" s="76"/>
      <c r="C833" s="76"/>
      <c r="D833" s="76"/>
    </row>
    <row r="834" spans="1:4" x14ac:dyDescent="0.25">
      <c r="A834"/>
      <c r="B834" s="76"/>
      <c r="C834" s="76"/>
      <c r="D834" s="76"/>
    </row>
    <row r="835" spans="1:4" x14ac:dyDescent="0.25">
      <c r="A835"/>
      <c r="B835" s="76"/>
      <c r="C835" s="76"/>
      <c r="D835" s="76"/>
    </row>
    <row r="836" spans="1:4" x14ac:dyDescent="0.25">
      <c r="A836"/>
      <c r="B836" s="76"/>
      <c r="C836" s="76"/>
      <c r="D836" s="76"/>
    </row>
    <row r="837" spans="1:4" x14ac:dyDescent="0.25">
      <c r="A837"/>
      <c r="B837" s="76"/>
      <c r="C837" s="76"/>
      <c r="D837" s="76"/>
    </row>
    <row r="838" spans="1:4" x14ac:dyDescent="0.25">
      <c r="A838"/>
      <c r="B838" s="76"/>
      <c r="C838" s="76"/>
      <c r="D838" s="76"/>
    </row>
    <row r="839" spans="1:4" x14ac:dyDescent="0.25">
      <c r="A839"/>
      <c r="B839" s="76"/>
      <c r="C839" s="76"/>
      <c r="D839" s="76"/>
    </row>
    <row r="840" spans="1:4" x14ac:dyDescent="0.25">
      <c r="A840"/>
      <c r="B840" s="76"/>
      <c r="C840" s="76"/>
      <c r="D840" s="76"/>
    </row>
    <row r="841" spans="1:4" x14ac:dyDescent="0.25">
      <c r="A841"/>
      <c r="B841" s="76"/>
      <c r="C841" s="76"/>
      <c r="D841" s="76"/>
    </row>
    <row r="842" spans="1:4" x14ac:dyDescent="0.25">
      <c r="A842"/>
      <c r="B842" s="76"/>
      <c r="C842" s="76"/>
      <c r="D842" s="76"/>
    </row>
    <row r="843" spans="1:4" x14ac:dyDescent="0.25">
      <c r="A843"/>
      <c r="B843" s="76"/>
      <c r="C843" s="76"/>
      <c r="D843" s="76"/>
    </row>
    <row r="844" spans="1:4" x14ac:dyDescent="0.25">
      <c r="A844"/>
      <c r="B844" s="76"/>
      <c r="C844" s="76"/>
      <c r="D844" s="76"/>
    </row>
    <row r="845" spans="1:4" x14ac:dyDescent="0.25">
      <c r="A845"/>
      <c r="B845" s="76"/>
      <c r="C845" s="76"/>
      <c r="D845" s="76"/>
    </row>
    <row r="846" spans="1:4" x14ac:dyDescent="0.25">
      <c r="A846"/>
      <c r="B846" s="76"/>
      <c r="C846" s="76"/>
      <c r="D846" s="76"/>
    </row>
    <row r="847" spans="1:4" x14ac:dyDescent="0.25">
      <c r="A847"/>
      <c r="B847" s="76"/>
      <c r="C847" s="76"/>
      <c r="D847" s="76"/>
    </row>
    <row r="848" spans="1:4" x14ac:dyDescent="0.25">
      <c r="A848"/>
      <c r="B848" s="76"/>
      <c r="C848" s="76"/>
      <c r="D848" s="76"/>
    </row>
    <row r="849" spans="1:4" x14ac:dyDescent="0.25">
      <c r="A849"/>
      <c r="B849" s="76"/>
      <c r="C849" s="76"/>
      <c r="D849" s="76"/>
    </row>
    <row r="850" spans="1:4" x14ac:dyDescent="0.25">
      <c r="A850"/>
      <c r="B850" s="76"/>
      <c r="C850" s="76"/>
      <c r="D850" s="76"/>
    </row>
    <row r="851" spans="1:4" x14ac:dyDescent="0.25">
      <c r="A851"/>
      <c r="B851" s="76"/>
      <c r="C851" s="76"/>
      <c r="D851" s="76"/>
    </row>
    <row r="852" spans="1:4" x14ac:dyDescent="0.25">
      <c r="A852"/>
      <c r="B852" s="76"/>
      <c r="C852" s="76"/>
      <c r="D852" s="76"/>
    </row>
    <row r="853" spans="1:4" x14ac:dyDescent="0.25">
      <c r="A853"/>
      <c r="B853" s="76"/>
      <c r="C853" s="76"/>
      <c r="D853" s="76"/>
    </row>
    <row r="854" spans="1:4" x14ac:dyDescent="0.25">
      <c r="A854"/>
      <c r="B854" s="76"/>
      <c r="C854" s="76"/>
      <c r="D854" s="76"/>
    </row>
    <row r="855" spans="1:4" x14ac:dyDescent="0.25">
      <c r="A855"/>
      <c r="B855" s="76"/>
      <c r="C855" s="76"/>
      <c r="D855" s="76"/>
    </row>
    <row r="856" spans="1:4" x14ac:dyDescent="0.25">
      <c r="A856"/>
      <c r="B856" s="76"/>
      <c r="C856" s="76"/>
      <c r="D856" s="76"/>
    </row>
    <row r="857" spans="1:4" x14ac:dyDescent="0.25">
      <c r="A857"/>
      <c r="B857" s="76"/>
      <c r="C857" s="76"/>
      <c r="D857" s="76"/>
    </row>
    <row r="858" spans="1:4" x14ac:dyDescent="0.25">
      <c r="A858"/>
      <c r="B858" s="76"/>
      <c r="C858" s="76"/>
      <c r="D858" s="76"/>
    </row>
    <row r="859" spans="1:4" x14ac:dyDescent="0.25">
      <c r="A859"/>
      <c r="B859" s="76"/>
      <c r="C859" s="76"/>
      <c r="D859" s="76"/>
    </row>
    <row r="860" spans="1:4" x14ac:dyDescent="0.25">
      <c r="A860"/>
      <c r="B860" s="76"/>
      <c r="C860" s="76"/>
      <c r="D860" s="76"/>
    </row>
    <row r="861" spans="1:4" x14ac:dyDescent="0.25">
      <c r="A861"/>
      <c r="B861" s="76"/>
      <c r="C861" s="76"/>
      <c r="D861" s="76"/>
    </row>
    <row r="862" spans="1:4" x14ac:dyDescent="0.25">
      <c r="A862"/>
      <c r="B862" s="76"/>
      <c r="C862" s="76"/>
      <c r="D862" s="76"/>
    </row>
    <row r="863" spans="1:4" x14ac:dyDescent="0.25">
      <c r="A863"/>
      <c r="B863" s="76"/>
      <c r="C863" s="76"/>
      <c r="D863" s="76"/>
    </row>
    <row r="864" spans="1:4" x14ac:dyDescent="0.25">
      <c r="A864"/>
      <c r="B864" s="76"/>
      <c r="C864" s="76"/>
      <c r="D864" s="76"/>
    </row>
    <row r="865" spans="1:4" x14ac:dyDescent="0.25">
      <c r="A865"/>
      <c r="B865" s="76"/>
      <c r="C865" s="76"/>
      <c r="D865" s="76"/>
    </row>
    <row r="866" spans="1:4" x14ac:dyDescent="0.25">
      <c r="A866"/>
      <c r="B866" s="76"/>
      <c r="C866" s="76"/>
      <c r="D866" s="76"/>
    </row>
    <row r="867" spans="1:4" x14ac:dyDescent="0.25">
      <c r="A867"/>
      <c r="B867" s="76"/>
      <c r="C867" s="76"/>
      <c r="D867" s="76"/>
    </row>
    <row r="868" spans="1:4" x14ac:dyDescent="0.25">
      <c r="A868"/>
      <c r="B868" s="76"/>
      <c r="C868" s="76"/>
      <c r="D868" s="76"/>
    </row>
    <row r="869" spans="1:4" x14ac:dyDescent="0.25">
      <c r="A869"/>
      <c r="B869" s="76"/>
      <c r="C869" s="76"/>
      <c r="D869" s="76"/>
    </row>
    <row r="870" spans="1:4" x14ac:dyDescent="0.25">
      <c r="A870"/>
      <c r="B870" s="76"/>
      <c r="C870" s="76"/>
      <c r="D870" s="76"/>
    </row>
    <row r="871" spans="1:4" x14ac:dyDescent="0.25">
      <c r="A871"/>
      <c r="B871" s="76"/>
      <c r="C871" s="76"/>
      <c r="D871" s="76"/>
    </row>
    <row r="872" spans="1:4" x14ac:dyDescent="0.25">
      <c r="A872"/>
      <c r="B872" s="76"/>
      <c r="C872" s="76"/>
      <c r="D872" s="76"/>
    </row>
    <row r="873" spans="1:4" x14ac:dyDescent="0.25">
      <c r="A873"/>
      <c r="B873" s="76"/>
      <c r="C873" s="76"/>
      <c r="D873" s="76"/>
    </row>
    <row r="874" spans="1:4" x14ac:dyDescent="0.25">
      <c r="A874"/>
      <c r="B874" s="76"/>
      <c r="C874" s="76"/>
      <c r="D874" s="76"/>
    </row>
    <row r="875" spans="1:4" x14ac:dyDescent="0.25">
      <c r="A875"/>
      <c r="B875" s="76"/>
      <c r="C875" s="76"/>
      <c r="D875" s="76"/>
    </row>
    <row r="876" spans="1:4" x14ac:dyDescent="0.25">
      <c r="A876"/>
      <c r="B876" s="76"/>
      <c r="C876" s="76"/>
      <c r="D876" s="76"/>
    </row>
    <row r="877" spans="1:4" x14ac:dyDescent="0.25">
      <c r="A877"/>
      <c r="B877" s="76"/>
      <c r="C877" s="76"/>
      <c r="D877" s="76"/>
    </row>
    <row r="878" spans="1:4" x14ac:dyDescent="0.25">
      <c r="A878"/>
      <c r="B878" s="76"/>
      <c r="C878" s="76"/>
      <c r="D878" s="76"/>
    </row>
    <row r="879" spans="1:4" x14ac:dyDescent="0.25">
      <c r="A879"/>
      <c r="B879" s="76"/>
      <c r="C879" s="76"/>
      <c r="D879" s="76"/>
    </row>
    <row r="880" spans="1:4" x14ac:dyDescent="0.25">
      <c r="A880"/>
      <c r="B880" s="76"/>
      <c r="C880" s="76"/>
      <c r="D880" s="76"/>
    </row>
    <row r="881" spans="1:4" x14ac:dyDescent="0.25">
      <c r="A881"/>
      <c r="B881" s="76"/>
      <c r="C881" s="76"/>
      <c r="D881" s="76"/>
    </row>
    <row r="882" spans="1:4" x14ac:dyDescent="0.25">
      <c r="A882"/>
      <c r="B882" s="76"/>
      <c r="C882" s="76"/>
      <c r="D882" s="76"/>
    </row>
    <row r="883" spans="1:4" x14ac:dyDescent="0.25">
      <c r="A883"/>
      <c r="B883" s="76"/>
      <c r="C883" s="76"/>
      <c r="D883" s="76"/>
    </row>
    <row r="884" spans="1:4" x14ac:dyDescent="0.25">
      <c r="A884"/>
      <c r="B884" s="76"/>
      <c r="C884" s="76"/>
      <c r="D884" s="76"/>
    </row>
    <row r="885" spans="1:4" x14ac:dyDescent="0.25">
      <c r="A885"/>
      <c r="B885" s="76"/>
      <c r="C885" s="76"/>
      <c r="D885" s="76"/>
    </row>
    <row r="886" spans="1:4" x14ac:dyDescent="0.25">
      <c r="A886"/>
      <c r="B886" s="76"/>
      <c r="C886" s="76"/>
      <c r="D886" s="76"/>
    </row>
    <row r="887" spans="1:4" x14ac:dyDescent="0.25">
      <c r="A887"/>
      <c r="B887" s="76"/>
      <c r="C887" s="76"/>
      <c r="D887" s="76"/>
    </row>
    <row r="888" spans="1:4" x14ac:dyDescent="0.25">
      <c r="A888"/>
      <c r="B888" s="76"/>
      <c r="C888" s="76"/>
      <c r="D888" s="76"/>
    </row>
    <row r="889" spans="1:4" x14ac:dyDescent="0.25">
      <c r="A889"/>
      <c r="B889" s="76"/>
      <c r="C889" s="76"/>
      <c r="D889" s="76"/>
    </row>
    <row r="890" spans="1:4" x14ac:dyDescent="0.25">
      <c r="A890"/>
      <c r="B890" s="76"/>
      <c r="C890" s="76"/>
      <c r="D890" s="76"/>
    </row>
    <row r="891" spans="1:4" x14ac:dyDescent="0.25">
      <c r="A891"/>
      <c r="B891" s="76"/>
      <c r="C891" s="76"/>
      <c r="D891" s="76"/>
    </row>
    <row r="892" spans="1:4" x14ac:dyDescent="0.25">
      <c r="A892"/>
      <c r="B892" s="76"/>
      <c r="C892" s="76"/>
      <c r="D892" s="76"/>
    </row>
    <row r="893" spans="1:4" x14ac:dyDescent="0.25">
      <c r="A893"/>
      <c r="B893" s="76"/>
      <c r="C893" s="76"/>
      <c r="D893" s="76"/>
    </row>
    <row r="894" spans="1:4" x14ac:dyDescent="0.25">
      <c r="A894"/>
      <c r="B894" s="76"/>
      <c r="C894" s="76"/>
      <c r="D894" s="76"/>
    </row>
    <row r="895" spans="1:4" x14ac:dyDescent="0.25">
      <c r="A895"/>
      <c r="B895" s="76"/>
      <c r="C895" s="76"/>
      <c r="D895" s="76"/>
    </row>
    <row r="896" spans="1:4" x14ac:dyDescent="0.25">
      <c r="A896"/>
      <c r="B896" s="76"/>
      <c r="C896" s="76"/>
      <c r="D896" s="76"/>
    </row>
    <row r="897" spans="1:4" x14ac:dyDescent="0.25">
      <c r="A897"/>
      <c r="B897" s="76"/>
      <c r="C897" s="76"/>
      <c r="D897" s="76"/>
    </row>
    <row r="898" spans="1:4" x14ac:dyDescent="0.25">
      <c r="A898"/>
      <c r="B898" s="76"/>
      <c r="C898" s="76"/>
      <c r="D898" s="76"/>
    </row>
    <row r="899" spans="1:4" x14ac:dyDescent="0.25">
      <c r="A899"/>
      <c r="B899" s="76"/>
      <c r="C899" s="76"/>
      <c r="D899" s="76"/>
    </row>
    <row r="900" spans="1:4" x14ac:dyDescent="0.25">
      <c r="A900"/>
      <c r="B900" s="76"/>
      <c r="C900" s="76"/>
      <c r="D900" s="76"/>
    </row>
    <row r="901" spans="1:4" x14ac:dyDescent="0.25">
      <c r="A901"/>
      <c r="B901" s="76"/>
      <c r="C901" s="76"/>
      <c r="D901" s="76"/>
    </row>
    <row r="902" spans="1:4" x14ac:dyDescent="0.25">
      <c r="A902"/>
      <c r="B902" s="76"/>
      <c r="C902" s="76"/>
      <c r="D902" s="76"/>
    </row>
    <row r="903" spans="1:4" x14ac:dyDescent="0.25">
      <c r="A903"/>
      <c r="B903" s="76"/>
      <c r="C903" s="76"/>
      <c r="D903" s="76"/>
    </row>
    <row r="904" spans="1:4" x14ac:dyDescent="0.25">
      <c r="A904"/>
      <c r="B904" s="76"/>
      <c r="C904" s="76"/>
      <c r="D904" s="76"/>
    </row>
    <row r="905" spans="1:4" x14ac:dyDescent="0.25">
      <c r="A905"/>
      <c r="B905" s="76"/>
      <c r="C905" s="76"/>
      <c r="D905" s="76"/>
    </row>
    <row r="906" spans="1:4" x14ac:dyDescent="0.25">
      <c r="A906"/>
      <c r="B906" s="76"/>
      <c r="C906" s="76"/>
      <c r="D906" s="76"/>
    </row>
    <row r="907" spans="1:4" x14ac:dyDescent="0.25">
      <c r="A907"/>
      <c r="B907" s="76"/>
      <c r="C907" s="76"/>
      <c r="D907" s="76"/>
    </row>
    <row r="908" spans="1:4" x14ac:dyDescent="0.25">
      <c r="A908"/>
      <c r="B908" s="76"/>
      <c r="C908" s="76"/>
      <c r="D908" s="76"/>
    </row>
    <row r="909" spans="1:4" x14ac:dyDescent="0.25">
      <c r="A909"/>
      <c r="B909" s="76"/>
      <c r="C909" s="76"/>
      <c r="D909" s="76"/>
    </row>
    <row r="910" spans="1:4" x14ac:dyDescent="0.25">
      <c r="A910"/>
      <c r="B910" s="76"/>
      <c r="C910" s="76"/>
      <c r="D910" s="76"/>
    </row>
    <row r="911" spans="1:4" x14ac:dyDescent="0.25">
      <c r="A911"/>
      <c r="B911" s="76"/>
      <c r="C911" s="76"/>
      <c r="D911" s="76"/>
    </row>
    <row r="912" spans="1:4" x14ac:dyDescent="0.25">
      <c r="A912"/>
      <c r="B912" s="76"/>
      <c r="C912" s="76"/>
      <c r="D912" s="76"/>
    </row>
    <row r="913" spans="1:4" x14ac:dyDescent="0.25">
      <c r="A913"/>
      <c r="B913" s="76"/>
      <c r="C913" s="76"/>
      <c r="D913" s="76"/>
    </row>
    <row r="914" spans="1:4" x14ac:dyDescent="0.25">
      <c r="A914"/>
      <c r="B914" s="76"/>
      <c r="C914" s="76"/>
      <c r="D914" s="76"/>
    </row>
    <row r="915" spans="1:4" x14ac:dyDescent="0.25">
      <c r="A915"/>
      <c r="B915" s="76"/>
      <c r="C915" s="76"/>
      <c r="D915" s="76"/>
    </row>
    <row r="916" spans="1:4" x14ac:dyDescent="0.25">
      <c r="A916"/>
      <c r="B916" s="76"/>
      <c r="C916" s="76"/>
      <c r="D916" s="76"/>
    </row>
    <row r="917" spans="1:4" x14ac:dyDescent="0.25">
      <c r="A917"/>
      <c r="B917" s="76"/>
      <c r="C917" s="76"/>
      <c r="D917" s="76"/>
    </row>
    <row r="918" spans="1:4" x14ac:dyDescent="0.25">
      <c r="A918"/>
      <c r="B918" s="76"/>
      <c r="C918" s="76"/>
      <c r="D918" s="76"/>
    </row>
    <row r="919" spans="1:4" x14ac:dyDescent="0.25">
      <c r="A919"/>
      <c r="B919" s="76"/>
      <c r="C919" s="76"/>
      <c r="D919" s="76"/>
    </row>
    <row r="920" spans="1:4" x14ac:dyDescent="0.25">
      <c r="A920"/>
      <c r="B920" s="76"/>
      <c r="C920" s="76"/>
      <c r="D920" s="76"/>
    </row>
    <row r="921" spans="1:4" x14ac:dyDescent="0.25">
      <c r="A921"/>
      <c r="B921" s="76"/>
      <c r="C921" s="76"/>
      <c r="D921" s="76"/>
    </row>
    <row r="922" spans="1:4" x14ac:dyDescent="0.25">
      <c r="A922"/>
      <c r="B922" s="76"/>
      <c r="C922" s="76"/>
      <c r="D922" s="76"/>
    </row>
    <row r="923" spans="1:4" x14ac:dyDescent="0.25">
      <c r="A923"/>
      <c r="B923" s="76"/>
      <c r="C923" s="76"/>
      <c r="D923" s="76"/>
    </row>
    <row r="924" spans="1:4" x14ac:dyDescent="0.25">
      <c r="A924"/>
      <c r="B924" s="76"/>
      <c r="C924" s="76"/>
      <c r="D924" s="76"/>
    </row>
    <row r="925" spans="1:4" x14ac:dyDescent="0.25">
      <c r="A925"/>
      <c r="B925" s="76"/>
      <c r="C925" s="76"/>
      <c r="D925" s="76"/>
    </row>
    <row r="926" spans="1:4" x14ac:dyDescent="0.25">
      <c r="A926"/>
      <c r="B926" s="76"/>
      <c r="C926" s="76"/>
      <c r="D926" s="76"/>
    </row>
    <row r="927" spans="1:4" x14ac:dyDescent="0.25">
      <c r="A927"/>
      <c r="B927" s="76"/>
      <c r="C927" s="76"/>
      <c r="D927" s="76"/>
    </row>
    <row r="928" spans="1:4" x14ac:dyDescent="0.25">
      <c r="A928"/>
      <c r="B928" s="76"/>
      <c r="C928" s="76"/>
      <c r="D928" s="76"/>
    </row>
    <row r="929" spans="1:4" x14ac:dyDescent="0.25">
      <c r="A929"/>
      <c r="B929" s="76"/>
      <c r="C929" s="76"/>
      <c r="D929" s="76"/>
    </row>
    <row r="930" spans="1:4" x14ac:dyDescent="0.25">
      <c r="A930"/>
      <c r="B930" s="76"/>
      <c r="C930" s="76"/>
      <c r="D930" s="76"/>
    </row>
    <row r="931" spans="1:4" x14ac:dyDescent="0.25">
      <c r="A931"/>
      <c r="B931" s="76"/>
      <c r="C931" s="76"/>
      <c r="D931" s="76"/>
    </row>
    <row r="932" spans="1:4" x14ac:dyDescent="0.25">
      <c r="A932"/>
      <c r="B932" s="76"/>
      <c r="C932" s="76"/>
      <c r="D932" s="76"/>
    </row>
    <row r="933" spans="1:4" x14ac:dyDescent="0.25">
      <c r="A933"/>
      <c r="B933" s="76"/>
      <c r="C933" s="76"/>
      <c r="D933" s="76"/>
    </row>
    <row r="934" spans="1:4" x14ac:dyDescent="0.25">
      <c r="A934"/>
      <c r="B934" s="76"/>
      <c r="C934" s="76"/>
      <c r="D934" s="76"/>
    </row>
    <row r="935" spans="1:4" x14ac:dyDescent="0.25">
      <c r="A935"/>
      <c r="B935" s="76"/>
      <c r="C935" s="76"/>
      <c r="D935" s="76"/>
    </row>
    <row r="936" spans="1:4" x14ac:dyDescent="0.25">
      <c r="A936"/>
      <c r="B936" s="76"/>
      <c r="C936" s="76"/>
      <c r="D936" s="76"/>
    </row>
    <row r="937" spans="1:4" x14ac:dyDescent="0.25">
      <c r="A937"/>
      <c r="B937" s="76"/>
      <c r="C937" s="76"/>
      <c r="D937" s="76"/>
    </row>
    <row r="938" spans="1:4" x14ac:dyDescent="0.25">
      <c r="A938"/>
      <c r="B938" s="76"/>
      <c r="C938" s="76"/>
      <c r="D938" s="76"/>
    </row>
    <row r="939" spans="1:4" x14ac:dyDescent="0.25">
      <c r="A939"/>
      <c r="B939" s="76"/>
      <c r="C939" s="76"/>
      <c r="D939" s="76"/>
    </row>
    <row r="940" spans="1:4" x14ac:dyDescent="0.25">
      <c r="A940"/>
      <c r="B940" s="76"/>
      <c r="C940" s="76"/>
      <c r="D940" s="76"/>
    </row>
    <row r="941" spans="1:4" x14ac:dyDescent="0.25">
      <c r="A941"/>
      <c r="B941" s="76"/>
      <c r="C941" s="76"/>
      <c r="D941" s="76"/>
    </row>
    <row r="942" spans="1:4" x14ac:dyDescent="0.25">
      <c r="A942"/>
      <c r="B942" s="76"/>
      <c r="C942" s="76"/>
      <c r="D942" s="76"/>
    </row>
    <row r="943" spans="1:4" x14ac:dyDescent="0.25">
      <c r="A943"/>
      <c r="B943" s="76"/>
      <c r="C943" s="76"/>
      <c r="D943" s="76"/>
    </row>
    <row r="944" spans="1:4" x14ac:dyDescent="0.25">
      <c r="A944"/>
      <c r="B944" s="76"/>
      <c r="C944" s="76"/>
      <c r="D944" s="76"/>
    </row>
    <row r="945" spans="1:4" x14ac:dyDescent="0.25">
      <c r="A945"/>
      <c r="B945" s="76"/>
      <c r="C945" s="76"/>
      <c r="D945" s="76"/>
    </row>
    <row r="946" spans="1:4" x14ac:dyDescent="0.25">
      <c r="A946"/>
      <c r="B946" s="76"/>
      <c r="C946" s="76"/>
      <c r="D946" s="76"/>
    </row>
    <row r="947" spans="1:4" x14ac:dyDescent="0.25">
      <c r="A947"/>
      <c r="B947" s="76"/>
      <c r="C947" s="76"/>
      <c r="D947" s="76"/>
    </row>
    <row r="948" spans="1:4" x14ac:dyDescent="0.25">
      <c r="A948"/>
      <c r="B948" s="76"/>
      <c r="C948" s="76"/>
      <c r="D948" s="76"/>
    </row>
    <row r="949" spans="1:4" x14ac:dyDescent="0.25">
      <c r="A949"/>
      <c r="B949" s="76"/>
      <c r="C949" s="76"/>
      <c r="D949" s="76"/>
    </row>
    <row r="950" spans="1:4" x14ac:dyDescent="0.25">
      <c r="A950"/>
      <c r="B950" s="76"/>
      <c r="C950" s="76"/>
      <c r="D950" s="76"/>
    </row>
    <row r="951" spans="1:4" x14ac:dyDescent="0.25">
      <c r="A951"/>
      <c r="B951" s="76"/>
      <c r="C951" s="76"/>
      <c r="D951" s="76"/>
    </row>
    <row r="952" spans="1:4" x14ac:dyDescent="0.25">
      <c r="A952"/>
      <c r="B952" s="76"/>
      <c r="C952" s="76"/>
      <c r="D952" s="76"/>
    </row>
    <row r="953" spans="1:4" x14ac:dyDescent="0.25">
      <c r="A953"/>
      <c r="B953" s="76"/>
      <c r="C953" s="76"/>
      <c r="D953" s="76"/>
    </row>
    <row r="954" spans="1:4" x14ac:dyDescent="0.25">
      <c r="A954"/>
      <c r="B954" s="76"/>
      <c r="C954" s="76"/>
      <c r="D954" s="76"/>
    </row>
    <row r="955" spans="1:4" x14ac:dyDescent="0.25">
      <c r="A955"/>
      <c r="B955" s="76"/>
      <c r="C955" s="76"/>
      <c r="D955" s="76"/>
    </row>
    <row r="956" spans="1:4" x14ac:dyDescent="0.25">
      <c r="A956"/>
      <c r="B956" s="76"/>
      <c r="C956" s="76"/>
      <c r="D956" s="76"/>
    </row>
    <row r="957" spans="1:4" x14ac:dyDescent="0.25">
      <c r="A957"/>
      <c r="B957" s="76"/>
      <c r="C957" s="76"/>
      <c r="D957" s="76"/>
    </row>
    <row r="958" spans="1:4" x14ac:dyDescent="0.25">
      <c r="A958"/>
      <c r="B958" s="76"/>
      <c r="C958" s="76"/>
      <c r="D958" s="76"/>
    </row>
    <row r="959" spans="1:4" x14ac:dyDescent="0.25">
      <c r="A959"/>
      <c r="B959" s="76"/>
      <c r="C959" s="76"/>
      <c r="D959" s="76"/>
    </row>
    <row r="960" spans="1:4" x14ac:dyDescent="0.25">
      <c r="A960"/>
      <c r="B960" s="76"/>
      <c r="C960" s="76"/>
      <c r="D960" s="76"/>
    </row>
    <row r="961" spans="1:4" x14ac:dyDescent="0.25">
      <c r="A961"/>
      <c r="B961" s="76"/>
      <c r="C961" s="76"/>
      <c r="D961" s="76"/>
    </row>
    <row r="962" spans="1:4" x14ac:dyDescent="0.25">
      <c r="A962"/>
      <c r="B962" s="76"/>
      <c r="C962" s="76"/>
      <c r="D962" s="76"/>
    </row>
    <row r="963" spans="1:4" x14ac:dyDescent="0.25">
      <c r="A963"/>
      <c r="B963" s="76"/>
      <c r="C963" s="76"/>
      <c r="D963" s="76"/>
    </row>
    <row r="964" spans="1:4" x14ac:dyDescent="0.25">
      <c r="A964"/>
      <c r="B964" s="76"/>
      <c r="C964" s="76"/>
      <c r="D964" s="76"/>
    </row>
    <row r="965" spans="1:4" x14ac:dyDescent="0.25">
      <c r="A965"/>
      <c r="B965" s="76"/>
      <c r="C965" s="76"/>
      <c r="D965" s="76"/>
    </row>
    <row r="966" spans="1:4" x14ac:dyDescent="0.25">
      <c r="A966"/>
      <c r="B966" s="76"/>
      <c r="C966" s="76"/>
      <c r="D966" s="76"/>
    </row>
    <row r="967" spans="1:4" x14ac:dyDescent="0.25">
      <c r="A967"/>
      <c r="B967" s="76"/>
      <c r="C967" s="76"/>
      <c r="D967" s="76"/>
    </row>
    <row r="968" spans="1:4" x14ac:dyDescent="0.25">
      <c r="A968"/>
      <c r="B968" s="76"/>
      <c r="C968" s="76"/>
      <c r="D968" s="76"/>
    </row>
    <row r="969" spans="1:4" x14ac:dyDescent="0.25">
      <c r="A969"/>
      <c r="B969" s="76"/>
      <c r="C969" s="76"/>
      <c r="D969" s="76"/>
    </row>
    <row r="970" spans="1:4" x14ac:dyDescent="0.25">
      <c r="A970"/>
      <c r="B970" s="76"/>
      <c r="C970" s="76"/>
      <c r="D970" s="76"/>
    </row>
    <row r="971" spans="1:4" x14ac:dyDescent="0.25">
      <c r="A971"/>
      <c r="B971" s="76"/>
      <c r="C971" s="76"/>
      <c r="D971" s="76"/>
    </row>
    <row r="972" spans="1:4" x14ac:dyDescent="0.25">
      <c r="A972"/>
      <c r="B972" s="76"/>
      <c r="C972" s="76"/>
      <c r="D972" s="76"/>
    </row>
    <row r="973" spans="1:4" x14ac:dyDescent="0.25">
      <c r="A973"/>
      <c r="B973" s="76"/>
      <c r="C973" s="76"/>
      <c r="D973" s="76"/>
    </row>
    <row r="974" spans="1:4" x14ac:dyDescent="0.25">
      <c r="A974"/>
      <c r="B974" s="76"/>
      <c r="C974" s="76"/>
      <c r="D974" s="76"/>
    </row>
    <row r="975" spans="1:4" x14ac:dyDescent="0.25">
      <c r="A975"/>
      <c r="B975" s="76"/>
      <c r="C975" s="76"/>
      <c r="D975" s="76"/>
    </row>
    <row r="976" spans="1:4" x14ac:dyDescent="0.25">
      <c r="A976"/>
      <c r="B976" s="76"/>
      <c r="C976" s="76"/>
      <c r="D976" s="76"/>
    </row>
    <row r="977" spans="1:4" x14ac:dyDescent="0.25">
      <c r="A977"/>
      <c r="B977" s="76"/>
      <c r="C977" s="76"/>
      <c r="D977" s="76"/>
    </row>
    <row r="978" spans="1:4" x14ac:dyDescent="0.25">
      <c r="A978"/>
      <c r="B978" s="76"/>
      <c r="C978" s="76"/>
      <c r="D978" s="76"/>
    </row>
    <row r="979" spans="1:4" x14ac:dyDescent="0.25">
      <c r="A979"/>
      <c r="B979" s="76"/>
      <c r="C979" s="76"/>
      <c r="D979" s="76"/>
    </row>
    <row r="980" spans="1:4" x14ac:dyDescent="0.25">
      <c r="A980"/>
      <c r="B980" s="76"/>
      <c r="C980" s="76"/>
      <c r="D980" s="76"/>
    </row>
    <row r="981" spans="1:4" x14ac:dyDescent="0.25">
      <c r="A981"/>
      <c r="B981" s="76"/>
      <c r="C981" s="76"/>
      <c r="D981" s="76"/>
    </row>
    <row r="982" spans="1:4" x14ac:dyDescent="0.25">
      <c r="A982"/>
      <c r="B982" s="76"/>
      <c r="C982" s="76"/>
      <c r="D982" s="76"/>
    </row>
    <row r="983" spans="1:4" x14ac:dyDescent="0.25">
      <c r="A983"/>
      <c r="B983" s="76"/>
      <c r="C983" s="76"/>
      <c r="D983" s="76"/>
    </row>
    <row r="984" spans="1:4" x14ac:dyDescent="0.25">
      <c r="A984"/>
      <c r="B984" s="76"/>
      <c r="C984" s="76"/>
      <c r="D984" s="76"/>
    </row>
    <row r="985" spans="1:4" x14ac:dyDescent="0.25">
      <c r="A985"/>
      <c r="B985" s="76"/>
      <c r="C985" s="76"/>
      <c r="D985" s="76"/>
    </row>
    <row r="986" spans="1:4" x14ac:dyDescent="0.25">
      <c r="A986"/>
      <c r="B986" s="76"/>
      <c r="C986" s="76"/>
      <c r="D986" s="76"/>
    </row>
    <row r="987" spans="1:4" x14ac:dyDescent="0.25">
      <c r="A987"/>
      <c r="B987" s="76"/>
      <c r="C987" s="76"/>
      <c r="D987" s="76"/>
    </row>
    <row r="988" spans="1:4" x14ac:dyDescent="0.25">
      <c r="A988"/>
      <c r="B988" s="76"/>
      <c r="C988" s="76"/>
      <c r="D988" s="76"/>
    </row>
    <row r="989" spans="1:4" x14ac:dyDescent="0.25">
      <c r="A989"/>
      <c r="B989" s="76"/>
      <c r="C989" s="76"/>
      <c r="D989" s="76"/>
    </row>
    <row r="990" spans="1:4" x14ac:dyDescent="0.25">
      <c r="A990"/>
      <c r="B990" s="76"/>
      <c r="C990" s="76"/>
      <c r="D990" s="76"/>
    </row>
    <row r="991" spans="1:4" x14ac:dyDescent="0.25">
      <c r="A991"/>
      <c r="B991" s="76"/>
      <c r="C991" s="76"/>
      <c r="D991" s="76"/>
    </row>
    <row r="992" spans="1:4" x14ac:dyDescent="0.25">
      <c r="A992"/>
      <c r="B992" s="76"/>
      <c r="C992" s="76"/>
      <c r="D992" s="76"/>
    </row>
    <row r="993" spans="1:4" x14ac:dyDescent="0.25">
      <c r="A993"/>
      <c r="B993" s="76"/>
      <c r="C993" s="76"/>
      <c r="D993" s="76"/>
    </row>
    <row r="994" spans="1:4" x14ac:dyDescent="0.25">
      <c r="A994"/>
      <c r="B994" s="76"/>
      <c r="C994" s="76"/>
      <c r="D994" s="76"/>
    </row>
    <row r="995" spans="1:4" x14ac:dyDescent="0.25">
      <c r="A995"/>
      <c r="B995" s="76"/>
      <c r="C995" s="76"/>
      <c r="D995" s="76"/>
    </row>
    <row r="996" spans="1:4" x14ac:dyDescent="0.25">
      <c r="A996"/>
      <c r="B996" s="76"/>
      <c r="C996" s="76"/>
      <c r="D996" s="76"/>
    </row>
    <row r="997" spans="1:4" x14ac:dyDescent="0.25">
      <c r="A997"/>
      <c r="B997" s="76"/>
      <c r="C997" s="76"/>
      <c r="D997" s="76"/>
    </row>
    <row r="998" spans="1:4" x14ac:dyDescent="0.25">
      <c r="A998"/>
      <c r="B998" s="76"/>
      <c r="C998" s="76"/>
      <c r="D998" s="76"/>
    </row>
    <row r="999" spans="1:4" x14ac:dyDescent="0.25">
      <c r="A999"/>
      <c r="B999" s="76"/>
      <c r="C999" s="76"/>
      <c r="D999" s="76"/>
    </row>
    <row r="1000" spans="1:4" x14ac:dyDescent="0.25">
      <c r="A1000"/>
      <c r="B1000" s="76"/>
      <c r="C1000" s="76"/>
      <c r="D1000" s="76"/>
    </row>
    <row r="1001" spans="1:4" x14ac:dyDescent="0.25">
      <c r="A1001"/>
      <c r="B1001" s="76"/>
      <c r="C1001" s="76"/>
      <c r="D1001" s="76"/>
    </row>
    <row r="1002" spans="1:4" x14ac:dyDescent="0.25">
      <c r="A1002"/>
      <c r="B1002" s="76"/>
      <c r="C1002" s="76"/>
      <c r="D1002" s="76"/>
    </row>
    <row r="1003" spans="1:4" x14ac:dyDescent="0.25">
      <c r="A1003"/>
      <c r="B1003" s="76"/>
      <c r="C1003" s="76"/>
      <c r="D1003" s="76"/>
    </row>
    <row r="1004" spans="1:4" x14ac:dyDescent="0.25">
      <c r="A1004"/>
      <c r="B1004" s="76"/>
      <c r="C1004" s="76"/>
      <c r="D1004" s="76"/>
    </row>
    <row r="1005" spans="1:4" x14ac:dyDescent="0.25">
      <c r="A1005"/>
      <c r="B1005" s="76"/>
      <c r="C1005" s="76"/>
      <c r="D1005" s="76"/>
    </row>
    <row r="1006" spans="1:4" x14ac:dyDescent="0.25">
      <c r="A1006"/>
      <c r="B1006" s="76"/>
      <c r="C1006" s="76"/>
      <c r="D1006" s="76"/>
    </row>
    <row r="1007" spans="1:4" x14ac:dyDescent="0.25">
      <c r="A1007"/>
      <c r="B1007" s="76"/>
      <c r="C1007" s="76"/>
      <c r="D1007" s="76"/>
    </row>
    <row r="1008" spans="1:4" x14ac:dyDescent="0.25">
      <c r="A1008"/>
      <c r="B1008" s="76"/>
      <c r="C1008" s="76"/>
      <c r="D1008" s="76"/>
    </row>
    <row r="1009" spans="1:4" x14ac:dyDescent="0.25">
      <c r="A1009"/>
      <c r="B1009" s="76"/>
      <c r="C1009" s="76"/>
      <c r="D1009" s="76"/>
    </row>
    <row r="1010" spans="1:4" x14ac:dyDescent="0.25">
      <c r="A1010"/>
      <c r="B1010" s="76"/>
      <c r="C1010" s="76"/>
      <c r="D1010" s="76"/>
    </row>
    <row r="1011" spans="1:4" x14ac:dyDescent="0.25">
      <c r="A1011"/>
      <c r="B1011" s="76"/>
      <c r="C1011" s="76"/>
      <c r="D1011" s="76"/>
    </row>
    <row r="1012" spans="1:4" x14ac:dyDescent="0.25">
      <c r="A1012"/>
      <c r="B1012" s="76"/>
      <c r="C1012" s="76"/>
      <c r="D1012" s="76"/>
    </row>
    <row r="1013" spans="1:4" x14ac:dyDescent="0.25">
      <c r="A1013"/>
      <c r="B1013" s="76"/>
      <c r="C1013" s="76"/>
      <c r="D1013" s="76"/>
    </row>
    <row r="1014" spans="1:4" x14ac:dyDescent="0.25">
      <c r="A1014"/>
      <c r="B1014" s="76"/>
      <c r="C1014" s="76"/>
      <c r="D1014" s="76"/>
    </row>
    <row r="1015" spans="1:4" x14ac:dyDescent="0.25">
      <c r="A1015"/>
      <c r="B1015" s="76"/>
      <c r="C1015" s="76"/>
      <c r="D1015" s="76"/>
    </row>
    <row r="1016" spans="1:4" x14ac:dyDescent="0.25">
      <c r="A1016"/>
      <c r="B1016" s="76"/>
      <c r="C1016" s="76"/>
      <c r="D1016" s="76"/>
    </row>
    <row r="1017" spans="1:4" x14ac:dyDescent="0.25">
      <c r="A1017"/>
      <c r="B1017" s="76"/>
      <c r="C1017" s="76"/>
      <c r="D1017" s="76"/>
    </row>
    <row r="1018" spans="1:4" x14ac:dyDescent="0.25">
      <c r="A1018"/>
      <c r="B1018" s="76"/>
      <c r="C1018" s="76"/>
      <c r="D1018" s="76"/>
    </row>
    <row r="1019" spans="1:4" x14ac:dyDescent="0.25">
      <c r="A1019"/>
      <c r="B1019" s="76"/>
      <c r="C1019" s="76"/>
      <c r="D1019" s="76"/>
    </row>
    <row r="1020" spans="1:4" x14ac:dyDescent="0.25">
      <c r="A1020"/>
      <c r="B1020" s="76"/>
      <c r="C1020" s="76"/>
      <c r="D1020" s="76"/>
    </row>
    <row r="1021" spans="1:4" x14ac:dyDescent="0.25">
      <c r="A1021"/>
      <c r="B1021" s="76"/>
      <c r="C1021" s="76"/>
      <c r="D1021" s="76"/>
    </row>
    <row r="1022" spans="1:4" x14ac:dyDescent="0.25">
      <c r="A1022"/>
      <c r="B1022" s="76"/>
      <c r="C1022" s="76"/>
      <c r="D1022" s="76"/>
    </row>
    <row r="1023" spans="1:4" x14ac:dyDescent="0.25">
      <c r="A1023"/>
      <c r="B1023" s="76"/>
      <c r="C1023" s="76"/>
      <c r="D1023" s="76"/>
    </row>
    <row r="1024" spans="1:4" x14ac:dyDescent="0.25">
      <c r="A1024"/>
      <c r="B1024" s="76"/>
      <c r="C1024" s="76"/>
      <c r="D1024" s="76"/>
    </row>
    <row r="1025" spans="1:4" x14ac:dyDescent="0.25">
      <c r="A1025"/>
      <c r="B1025" s="76"/>
      <c r="C1025" s="76"/>
      <c r="D1025" s="76"/>
    </row>
    <row r="1026" spans="1:4" x14ac:dyDescent="0.25">
      <c r="A1026"/>
      <c r="B1026" s="76"/>
      <c r="C1026" s="76"/>
      <c r="D1026" s="76"/>
    </row>
    <row r="1027" spans="1:4" x14ac:dyDescent="0.25">
      <c r="A1027"/>
      <c r="B1027" s="76"/>
      <c r="C1027" s="76"/>
      <c r="D1027" s="76"/>
    </row>
    <row r="1028" spans="1:4" x14ac:dyDescent="0.25">
      <c r="A1028"/>
      <c r="B1028" s="76"/>
      <c r="C1028" s="76"/>
      <c r="D1028" s="76"/>
    </row>
    <row r="1029" spans="1:4" x14ac:dyDescent="0.25">
      <c r="A1029"/>
      <c r="B1029" s="76"/>
      <c r="C1029" s="76"/>
      <c r="D1029" s="76"/>
    </row>
    <row r="1030" spans="1:4" x14ac:dyDescent="0.25">
      <c r="A1030"/>
      <c r="B1030" s="76"/>
      <c r="C1030" s="76"/>
      <c r="D1030" s="76"/>
    </row>
    <row r="1031" spans="1:4" x14ac:dyDescent="0.25">
      <c r="A1031"/>
      <c r="B1031" s="76"/>
      <c r="C1031" s="76"/>
      <c r="D1031" s="76"/>
    </row>
    <row r="1032" spans="1:4" x14ac:dyDescent="0.25">
      <c r="A1032"/>
      <c r="B1032" s="76"/>
      <c r="C1032" s="76"/>
      <c r="D1032" s="76"/>
    </row>
    <row r="1033" spans="1:4" x14ac:dyDescent="0.25">
      <c r="A1033"/>
      <c r="B1033" s="76"/>
      <c r="C1033" s="76"/>
      <c r="D1033" s="76"/>
    </row>
    <row r="1034" spans="1:4" x14ac:dyDescent="0.25">
      <c r="A1034"/>
      <c r="B1034" s="76"/>
      <c r="C1034" s="76"/>
      <c r="D1034" s="76"/>
    </row>
    <row r="1035" spans="1:4" x14ac:dyDescent="0.25">
      <c r="A1035"/>
      <c r="B1035" s="76"/>
      <c r="C1035" s="76"/>
      <c r="D1035" s="76"/>
    </row>
    <row r="1036" spans="1:4" x14ac:dyDescent="0.25">
      <c r="A1036"/>
      <c r="B1036" s="76"/>
      <c r="C1036" s="76"/>
      <c r="D1036" s="76"/>
    </row>
    <row r="1037" spans="1:4" x14ac:dyDescent="0.25">
      <c r="A1037"/>
      <c r="B1037" s="76"/>
      <c r="C1037" s="76"/>
      <c r="D1037" s="76"/>
    </row>
    <row r="1038" spans="1:4" x14ac:dyDescent="0.25">
      <c r="A1038"/>
      <c r="B1038" s="76"/>
      <c r="C1038" s="76"/>
      <c r="D1038" s="76"/>
    </row>
    <row r="1039" spans="1:4" x14ac:dyDescent="0.25">
      <c r="A1039"/>
      <c r="B1039" s="76"/>
      <c r="C1039" s="76"/>
      <c r="D1039" s="76"/>
    </row>
    <row r="1040" spans="1:4" x14ac:dyDescent="0.25">
      <c r="A1040"/>
      <c r="B1040" s="76"/>
      <c r="C1040" s="76"/>
      <c r="D1040" s="76"/>
    </row>
    <row r="1041" spans="1:4" x14ac:dyDescent="0.25">
      <c r="A1041"/>
      <c r="B1041" s="76"/>
      <c r="C1041" s="76"/>
      <c r="D1041" s="76"/>
    </row>
    <row r="1042" spans="1:4" x14ac:dyDescent="0.25">
      <c r="A1042"/>
      <c r="B1042" s="76"/>
      <c r="C1042" s="76"/>
      <c r="D1042" s="76"/>
    </row>
    <row r="1043" spans="1:4" x14ac:dyDescent="0.25">
      <c r="A1043"/>
      <c r="B1043" s="76"/>
      <c r="C1043" s="76"/>
      <c r="D1043" s="76"/>
    </row>
    <row r="1044" spans="1:4" x14ac:dyDescent="0.25">
      <c r="A1044"/>
      <c r="B1044" s="76"/>
      <c r="C1044" s="76"/>
      <c r="D1044" s="76"/>
    </row>
    <row r="1045" spans="1:4" x14ac:dyDescent="0.25">
      <c r="A1045"/>
      <c r="B1045" s="76"/>
      <c r="C1045" s="76"/>
      <c r="D1045" s="76"/>
    </row>
    <row r="1046" spans="1:4" x14ac:dyDescent="0.25">
      <c r="A1046"/>
      <c r="B1046" s="76"/>
      <c r="C1046" s="76"/>
      <c r="D1046" s="76"/>
    </row>
    <row r="1047" spans="1:4" x14ac:dyDescent="0.25">
      <c r="A1047"/>
      <c r="B1047" s="76"/>
      <c r="C1047" s="76"/>
      <c r="D1047" s="76"/>
    </row>
    <row r="1048" spans="1:4" x14ac:dyDescent="0.25">
      <c r="A1048"/>
      <c r="B1048" s="76"/>
      <c r="C1048" s="76"/>
      <c r="D1048" s="76"/>
    </row>
    <row r="1049" spans="1:4" x14ac:dyDescent="0.25">
      <c r="A1049"/>
      <c r="B1049" s="76"/>
      <c r="C1049" s="76"/>
      <c r="D1049" s="76"/>
    </row>
    <row r="1050" spans="1:4" x14ac:dyDescent="0.25">
      <c r="A1050"/>
      <c r="B1050" s="76"/>
      <c r="C1050" s="76"/>
      <c r="D1050" s="76"/>
    </row>
    <row r="1051" spans="1:4" x14ac:dyDescent="0.25">
      <c r="A1051"/>
      <c r="B1051" s="76"/>
      <c r="C1051" s="76"/>
      <c r="D1051" s="76"/>
    </row>
    <row r="1052" spans="1:4" x14ac:dyDescent="0.25">
      <c r="A1052"/>
      <c r="B1052" s="76"/>
      <c r="C1052" s="76"/>
      <c r="D1052" s="76"/>
    </row>
    <row r="1053" spans="1:4" x14ac:dyDescent="0.25">
      <c r="A1053"/>
      <c r="B1053" s="76"/>
      <c r="C1053" s="76"/>
      <c r="D1053" s="76"/>
    </row>
    <row r="1054" spans="1:4" x14ac:dyDescent="0.25">
      <c r="A1054"/>
      <c r="B1054" s="76"/>
      <c r="C1054" s="76"/>
      <c r="D1054" s="76"/>
    </row>
    <row r="1055" spans="1:4" x14ac:dyDescent="0.25">
      <c r="A1055"/>
      <c r="B1055" s="76"/>
      <c r="C1055" s="76"/>
      <c r="D1055" s="76"/>
    </row>
    <row r="1056" spans="1:4" x14ac:dyDescent="0.25">
      <c r="A1056"/>
      <c r="B1056" s="76"/>
      <c r="C1056" s="76"/>
      <c r="D1056" s="76"/>
    </row>
    <row r="1057" spans="1:4" x14ac:dyDescent="0.25">
      <c r="A1057"/>
      <c r="B1057" s="76"/>
      <c r="C1057" s="76"/>
      <c r="D1057" s="76"/>
    </row>
    <row r="1058" spans="1:4" x14ac:dyDescent="0.25">
      <c r="A1058"/>
      <c r="B1058" s="76"/>
      <c r="C1058" s="76"/>
      <c r="D1058" s="76"/>
    </row>
    <row r="1059" spans="1:4" x14ac:dyDescent="0.25">
      <c r="A1059"/>
      <c r="B1059" s="76"/>
      <c r="C1059" s="76"/>
      <c r="D1059" s="76"/>
    </row>
    <row r="1060" spans="1:4" x14ac:dyDescent="0.25">
      <c r="A1060"/>
      <c r="B1060" s="76"/>
      <c r="C1060" s="76"/>
      <c r="D1060" s="76"/>
    </row>
    <row r="1061" spans="1:4" x14ac:dyDescent="0.25">
      <c r="A1061"/>
      <c r="B1061" s="76"/>
      <c r="C1061" s="76"/>
      <c r="D1061" s="76"/>
    </row>
    <row r="1062" spans="1:4" x14ac:dyDescent="0.25">
      <c r="A1062"/>
      <c r="B1062" s="76"/>
      <c r="C1062" s="76"/>
      <c r="D1062" s="76"/>
    </row>
    <row r="1063" spans="1:4" x14ac:dyDescent="0.25">
      <c r="A1063"/>
      <c r="B1063" s="76"/>
      <c r="C1063" s="76"/>
      <c r="D1063" s="76"/>
    </row>
    <row r="1064" spans="1:4" x14ac:dyDescent="0.25">
      <c r="A1064"/>
      <c r="B1064" s="76"/>
      <c r="C1064" s="76"/>
      <c r="D1064" s="76"/>
    </row>
    <row r="1065" spans="1:4" x14ac:dyDescent="0.25">
      <c r="A1065"/>
      <c r="B1065" s="76"/>
      <c r="C1065" s="76"/>
      <c r="D1065" s="76"/>
    </row>
    <row r="1066" spans="1:4" x14ac:dyDescent="0.25">
      <c r="A1066"/>
      <c r="B1066" s="76"/>
      <c r="C1066" s="76"/>
      <c r="D1066" s="76"/>
    </row>
    <row r="1067" spans="1:4" x14ac:dyDescent="0.25">
      <c r="A1067"/>
      <c r="B1067" s="76"/>
      <c r="C1067" s="76"/>
      <c r="D1067" s="76"/>
    </row>
    <row r="1068" spans="1:4" x14ac:dyDescent="0.25">
      <c r="A1068"/>
      <c r="B1068" s="76"/>
      <c r="C1068" s="76"/>
      <c r="D1068" s="76"/>
    </row>
    <row r="1069" spans="1:4" x14ac:dyDescent="0.25">
      <c r="A1069"/>
      <c r="B1069" s="76"/>
      <c r="C1069" s="76"/>
      <c r="D1069" s="76"/>
    </row>
    <row r="1070" spans="1:4" x14ac:dyDescent="0.25">
      <c r="A1070"/>
      <c r="B1070" s="76"/>
      <c r="C1070" s="76"/>
      <c r="D1070" s="76"/>
    </row>
    <row r="1071" spans="1:4" x14ac:dyDescent="0.25">
      <c r="A1071"/>
      <c r="B1071" s="76"/>
      <c r="C1071" s="76"/>
      <c r="D1071" s="76"/>
    </row>
    <row r="1072" spans="1:4" x14ac:dyDescent="0.25">
      <c r="A1072"/>
      <c r="B1072" s="76"/>
      <c r="C1072" s="76"/>
      <c r="D1072" s="76"/>
    </row>
    <row r="1073" spans="1:4" x14ac:dyDescent="0.25">
      <c r="A1073"/>
      <c r="B1073" s="76"/>
      <c r="C1073" s="76"/>
      <c r="D1073" s="76"/>
    </row>
    <row r="1074" spans="1:4" x14ac:dyDescent="0.25">
      <c r="A1074"/>
      <c r="B1074" s="76"/>
      <c r="C1074" s="76"/>
      <c r="D1074" s="76"/>
    </row>
    <row r="1075" spans="1:4" x14ac:dyDescent="0.25">
      <c r="A1075"/>
      <c r="B1075" s="76"/>
      <c r="C1075" s="76"/>
      <c r="D1075" s="76"/>
    </row>
    <row r="1076" spans="1:4" x14ac:dyDescent="0.25">
      <c r="A1076"/>
      <c r="B1076" s="76"/>
      <c r="C1076" s="76"/>
      <c r="D1076" s="76"/>
    </row>
    <row r="1077" spans="1:4" x14ac:dyDescent="0.25">
      <c r="A1077"/>
      <c r="B1077" s="76"/>
      <c r="C1077" s="76"/>
      <c r="D1077" s="76"/>
    </row>
    <row r="1078" spans="1:4" x14ac:dyDescent="0.25">
      <c r="A1078"/>
      <c r="B1078" s="76"/>
      <c r="C1078" s="76"/>
      <c r="D1078" s="76"/>
    </row>
    <row r="1079" spans="1:4" x14ac:dyDescent="0.25">
      <c r="A1079"/>
      <c r="B1079" s="76"/>
      <c r="C1079" s="76"/>
      <c r="D1079" s="76"/>
    </row>
    <row r="1080" spans="1:4" x14ac:dyDescent="0.25">
      <c r="A1080"/>
      <c r="B1080" s="76"/>
      <c r="C1080" s="76"/>
      <c r="D1080" s="76"/>
    </row>
    <row r="1081" spans="1:4" x14ac:dyDescent="0.25">
      <c r="A1081"/>
      <c r="B1081" s="76"/>
      <c r="C1081" s="76"/>
      <c r="D1081" s="76"/>
    </row>
    <row r="1082" spans="1:4" x14ac:dyDescent="0.25">
      <c r="A1082"/>
      <c r="B1082" s="76"/>
      <c r="C1082" s="76"/>
      <c r="D1082" s="76"/>
    </row>
    <row r="1083" spans="1:4" x14ac:dyDescent="0.25">
      <c r="A1083"/>
      <c r="B1083" s="76"/>
      <c r="C1083" s="76"/>
      <c r="D1083" s="76"/>
    </row>
    <row r="1084" spans="1:4" x14ac:dyDescent="0.25">
      <c r="A1084"/>
      <c r="B1084" s="76"/>
      <c r="C1084" s="76"/>
      <c r="D1084" s="76"/>
    </row>
    <row r="1085" spans="1:4" x14ac:dyDescent="0.25">
      <c r="A1085"/>
      <c r="B1085" s="76"/>
      <c r="C1085" s="76"/>
      <c r="D1085" s="76"/>
    </row>
    <row r="1086" spans="1:4" x14ac:dyDescent="0.25">
      <c r="A1086"/>
      <c r="B1086" s="76"/>
      <c r="C1086" s="76"/>
      <c r="D1086" s="76"/>
    </row>
    <row r="1087" spans="1:4" x14ac:dyDescent="0.25">
      <c r="A1087"/>
      <c r="B1087" s="76"/>
      <c r="C1087" s="76"/>
      <c r="D1087" s="76"/>
    </row>
    <row r="1088" spans="1:4" x14ac:dyDescent="0.25">
      <c r="A1088"/>
      <c r="B1088" s="76"/>
      <c r="C1088" s="76"/>
      <c r="D1088" s="76"/>
    </row>
    <row r="1089" spans="1:4" x14ac:dyDescent="0.25">
      <c r="A1089"/>
      <c r="B1089" s="76"/>
      <c r="C1089" s="76"/>
      <c r="D1089" s="76"/>
    </row>
    <row r="1090" spans="1:4" x14ac:dyDescent="0.25">
      <c r="A1090"/>
      <c r="B1090" s="76"/>
      <c r="C1090" s="76"/>
      <c r="D1090" s="76"/>
    </row>
    <row r="1091" spans="1:4" x14ac:dyDescent="0.25">
      <c r="A1091"/>
      <c r="B1091" s="76"/>
      <c r="C1091" s="76"/>
      <c r="D1091" s="76"/>
    </row>
    <row r="1092" spans="1:4" x14ac:dyDescent="0.25">
      <c r="A1092"/>
      <c r="B1092" s="76"/>
      <c r="C1092" s="76"/>
      <c r="D1092" s="76"/>
    </row>
    <row r="1093" spans="1:4" x14ac:dyDescent="0.25">
      <c r="A1093"/>
      <c r="B1093" s="76"/>
      <c r="C1093" s="76"/>
      <c r="D1093" s="76"/>
    </row>
    <row r="1094" spans="1:4" x14ac:dyDescent="0.25">
      <c r="A1094"/>
      <c r="B1094" s="76"/>
      <c r="C1094" s="76"/>
      <c r="D1094" s="76"/>
    </row>
    <row r="1095" spans="1:4" x14ac:dyDescent="0.25">
      <c r="A1095"/>
      <c r="B1095" s="76"/>
      <c r="C1095" s="76"/>
      <c r="D1095" s="76"/>
    </row>
    <row r="1096" spans="1:4" x14ac:dyDescent="0.25">
      <c r="A1096"/>
      <c r="B1096" s="76"/>
      <c r="C1096" s="76"/>
      <c r="D1096" s="76"/>
    </row>
    <row r="1097" spans="1:4" x14ac:dyDescent="0.25">
      <c r="A1097"/>
      <c r="B1097" s="76"/>
      <c r="C1097" s="76"/>
      <c r="D1097" s="76"/>
    </row>
    <row r="1098" spans="1:4" x14ac:dyDescent="0.25">
      <c r="A1098"/>
      <c r="B1098" s="76"/>
      <c r="C1098" s="76"/>
      <c r="D1098" s="76"/>
    </row>
    <row r="1099" spans="1:4" x14ac:dyDescent="0.25">
      <c r="A1099"/>
      <c r="B1099" s="76"/>
      <c r="C1099" s="76"/>
      <c r="D1099" s="76"/>
    </row>
    <row r="1100" spans="1:4" x14ac:dyDescent="0.25">
      <c r="A1100"/>
      <c r="B1100" s="76"/>
      <c r="C1100" s="76"/>
      <c r="D1100" s="76"/>
    </row>
    <row r="1101" spans="1:4" x14ac:dyDescent="0.25">
      <c r="A1101"/>
      <c r="B1101" s="76"/>
      <c r="C1101" s="76"/>
      <c r="D1101" s="76"/>
    </row>
    <row r="1102" spans="1:4" x14ac:dyDescent="0.25">
      <c r="A1102"/>
      <c r="B1102" s="76"/>
      <c r="C1102" s="76"/>
      <c r="D1102" s="76"/>
    </row>
    <row r="1103" spans="1:4" x14ac:dyDescent="0.25">
      <c r="A1103"/>
      <c r="B1103" s="76"/>
      <c r="C1103" s="76"/>
      <c r="D1103" s="76"/>
    </row>
    <row r="1104" spans="1:4" x14ac:dyDescent="0.25">
      <c r="A1104"/>
      <c r="B1104" s="76"/>
      <c r="C1104" s="76"/>
      <c r="D1104" s="76"/>
    </row>
    <row r="1105" spans="1:4" x14ac:dyDescent="0.25">
      <c r="A1105"/>
      <c r="B1105" s="76"/>
      <c r="C1105" s="76"/>
      <c r="D1105" s="76"/>
    </row>
    <row r="1106" spans="1:4" x14ac:dyDescent="0.25">
      <c r="A1106"/>
      <c r="B1106" s="76"/>
      <c r="C1106" s="76"/>
      <c r="D1106" s="76"/>
    </row>
    <row r="1107" spans="1:4" x14ac:dyDescent="0.25">
      <c r="A1107"/>
      <c r="B1107" s="76"/>
      <c r="C1107" s="76"/>
      <c r="D1107" s="76"/>
    </row>
    <row r="1108" spans="1:4" x14ac:dyDescent="0.25">
      <c r="A1108"/>
      <c r="B1108" s="76"/>
      <c r="C1108" s="76"/>
      <c r="D1108" s="76"/>
    </row>
    <row r="1109" spans="1:4" x14ac:dyDescent="0.25">
      <c r="A1109"/>
      <c r="B1109" s="76"/>
      <c r="C1109" s="76"/>
      <c r="D1109" s="76"/>
    </row>
    <row r="1110" spans="1:4" x14ac:dyDescent="0.25">
      <c r="A1110"/>
      <c r="B1110" s="76"/>
      <c r="C1110" s="76"/>
      <c r="D1110" s="76"/>
    </row>
    <row r="1111" spans="1:4" x14ac:dyDescent="0.25">
      <c r="A1111"/>
      <c r="B1111" s="76"/>
      <c r="C1111" s="76"/>
      <c r="D1111" s="76"/>
    </row>
    <row r="1112" spans="1:4" x14ac:dyDescent="0.25">
      <c r="A1112"/>
      <c r="B1112" s="76"/>
      <c r="C1112" s="76"/>
      <c r="D1112" s="76"/>
    </row>
    <row r="1113" spans="1:4" x14ac:dyDescent="0.25">
      <c r="A1113"/>
      <c r="B1113" s="76"/>
      <c r="C1113" s="76"/>
      <c r="D1113" s="76"/>
    </row>
    <row r="1114" spans="1:4" x14ac:dyDescent="0.25">
      <c r="A1114"/>
      <c r="B1114" s="76"/>
      <c r="C1114" s="76"/>
      <c r="D1114" s="76"/>
    </row>
    <row r="1115" spans="1:4" x14ac:dyDescent="0.25">
      <c r="A1115"/>
      <c r="B1115" s="76"/>
      <c r="C1115" s="76"/>
      <c r="D1115" s="76"/>
    </row>
    <row r="1116" spans="1:4" x14ac:dyDescent="0.25">
      <c r="A1116"/>
      <c r="B1116" s="76"/>
      <c r="C1116" s="76"/>
      <c r="D1116" s="76"/>
    </row>
    <row r="1117" spans="1:4" x14ac:dyDescent="0.25">
      <c r="A1117"/>
      <c r="B1117" s="76"/>
      <c r="C1117" s="76"/>
      <c r="D1117" s="76"/>
    </row>
    <row r="1118" spans="1:4" x14ac:dyDescent="0.25">
      <c r="A1118"/>
      <c r="B1118" s="76"/>
      <c r="C1118" s="76"/>
      <c r="D1118" s="76"/>
    </row>
    <row r="1119" spans="1:4" x14ac:dyDescent="0.25">
      <c r="A1119"/>
      <c r="B1119" s="76"/>
      <c r="C1119" s="76"/>
      <c r="D1119" s="76"/>
    </row>
    <row r="1120" spans="1:4" x14ac:dyDescent="0.25">
      <c r="A1120"/>
      <c r="B1120" s="76"/>
      <c r="C1120" s="76"/>
      <c r="D1120" s="76"/>
    </row>
    <row r="1121" spans="1:4" x14ac:dyDescent="0.25">
      <c r="A1121"/>
      <c r="B1121" s="76"/>
      <c r="C1121" s="76"/>
      <c r="D1121" s="76"/>
    </row>
    <row r="1122" spans="1:4" x14ac:dyDescent="0.25">
      <c r="A1122"/>
      <c r="B1122" s="76"/>
      <c r="C1122" s="76"/>
      <c r="D1122" s="76"/>
    </row>
    <row r="1123" spans="1:4" x14ac:dyDescent="0.25">
      <c r="A1123"/>
      <c r="B1123" s="76"/>
      <c r="C1123" s="76"/>
      <c r="D1123" s="76"/>
    </row>
    <row r="1124" spans="1:4" x14ac:dyDescent="0.25">
      <c r="A1124"/>
      <c r="B1124" s="76"/>
      <c r="C1124" s="76"/>
      <c r="D1124" s="76"/>
    </row>
    <row r="1125" spans="1:4" x14ac:dyDescent="0.25">
      <c r="A1125"/>
      <c r="B1125" s="76"/>
      <c r="C1125" s="76"/>
      <c r="D1125" s="76"/>
    </row>
    <row r="1126" spans="1:4" x14ac:dyDescent="0.25">
      <c r="A1126"/>
      <c r="B1126" s="76"/>
      <c r="C1126" s="76"/>
      <c r="D1126" s="76"/>
    </row>
    <row r="1127" spans="1:4" x14ac:dyDescent="0.25">
      <c r="A1127"/>
      <c r="B1127" s="76"/>
      <c r="C1127" s="76"/>
      <c r="D1127" s="76"/>
    </row>
    <row r="1128" spans="1:4" x14ac:dyDescent="0.25">
      <c r="A1128"/>
      <c r="B1128" s="76"/>
      <c r="C1128" s="76"/>
      <c r="D1128" s="76"/>
    </row>
    <row r="1129" spans="1:4" x14ac:dyDescent="0.25">
      <c r="A1129"/>
      <c r="B1129" s="76"/>
      <c r="C1129" s="76"/>
      <c r="D1129" s="76"/>
    </row>
    <row r="1130" spans="1:4" x14ac:dyDescent="0.25">
      <c r="A1130"/>
      <c r="B1130" s="76"/>
      <c r="C1130" s="76"/>
      <c r="D1130" s="76"/>
    </row>
    <row r="1131" spans="1:4" x14ac:dyDescent="0.25">
      <c r="A1131"/>
      <c r="B1131" s="76"/>
      <c r="C1131" s="76"/>
      <c r="D1131" s="76"/>
    </row>
    <row r="1132" spans="1:4" x14ac:dyDescent="0.25">
      <c r="A1132"/>
      <c r="B1132" s="76"/>
      <c r="C1132" s="76"/>
      <c r="D1132" s="76"/>
    </row>
    <row r="1133" spans="1:4" x14ac:dyDescent="0.25">
      <c r="A1133"/>
      <c r="B1133" s="76"/>
      <c r="C1133" s="76"/>
      <c r="D1133" s="76"/>
    </row>
    <row r="1134" spans="1:4" x14ac:dyDescent="0.25">
      <c r="A1134"/>
      <c r="B1134" s="76"/>
      <c r="C1134" s="76"/>
      <c r="D1134" s="76"/>
    </row>
    <row r="1135" spans="1:4" x14ac:dyDescent="0.25">
      <c r="A1135"/>
      <c r="B1135" s="76"/>
      <c r="C1135" s="76"/>
      <c r="D1135" s="76"/>
    </row>
    <row r="1136" spans="1:4" x14ac:dyDescent="0.25">
      <c r="A1136"/>
      <c r="B1136" s="76"/>
      <c r="C1136" s="76"/>
      <c r="D1136" s="76"/>
    </row>
    <row r="1137" spans="1:4" x14ac:dyDescent="0.25">
      <c r="A1137"/>
      <c r="B1137" s="76"/>
      <c r="C1137" s="76"/>
      <c r="D1137" s="76"/>
    </row>
    <row r="1138" spans="1:4" x14ac:dyDescent="0.25">
      <c r="A1138"/>
      <c r="B1138" s="76"/>
      <c r="C1138" s="76"/>
      <c r="D1138" s="76"/>
    </row>
    <row r="1139" spans="1:4" x14ac:dyDescent="0.25">
      <c r="A1139"/>
      <c r="B1139" s="76"/>
      <c r="C1139" s="76"/>
      <c r="D1139" s="76"/>
    </row>
    <row r="1140" spans="1:4" x14ac:dyDescent="0.25">
      <c r="A1140"/>
      <c r="B1140" s="76"/>
      <c r="C1140" s="76"/>
      <c r="D1140" s="76"/>
    </row>
    <row r="1141" spans="1:4" x14ac:dyDescent="0.25">
      <c r="A1141"/>
      <c r="B1141" s="76"/>
      <c r="C1141" s="76"/>
      <c r="D1141" s="76"/>
    </row>
    <row r="1142" spans="1:4" x14ac:dyDescent="0.25">
      <c r="A1142"/>
      <c r="B1142" s="76"/>
      <c r="C1142" s="76"/>
      <c r="D1142" s="76"/>
    </row>
    <row r="1143" spans="1:4" x14ac:dyDescent="0.25">
      <c r="A1143"/>
      <c r="B1143" s="76"/>
      <c r="C1143" s="76"/>
      <c r="D1143" s="76"/>
    </row>
    <row r="1144" spans="1:4" x14ac:dyDescent="0.25">
      <c r="A1144"/>
      <c r="B1144" s="76"/>
      <c r="C1144" s="76"/>
      <c r="D1144" s="76"/>
    </row>
    <row r="1145" spans="1:4" x14ac:dyDescent="0.25">
      <c r="A1145"/>
      <c r="B1145" s="76"/>
      <c r="C1145" s="76"/>
      <c r="D1145" s="76"/>
    </row>
    <row r="1146" spans="1:4" x14ac:dyDescent="0.25">
      <c r="A1146"/>
      <c r="B1146" s="76"/>
      <c r="C1146" s="76"/>
      <c r="D1146" s="76"/>
    </row>
    <row r="1147" spans="1:4" x14ac:dyDescent="0.25">
      <c r="A1147"/>
      <c r="B1147" s="76"/>
      <c r="C1147" s="76"/>
      <c r="D1147" s="76"/>
    </row>
    <row r="1148" spans="1:4" x14ac:dyDescent="0.25">
      <c r="A1148"/>
      <c r="B1148" s="76"/>
      <c r="C1148" s="76"/>
      <c r="D1148" s="76"/>
    </row>
    <row r="1149" spans="1:4" x14ac:dyDescent="0.25">
      <c r="A1149"/>
      <c r="B1149" s="76"/>
      <c r="C1149" s="76"/>
      <c r="D1149" s="76"/>
    </row>
    <row r="1150" spans="1:4" x14ac:dyDescent="0.25">
      <c r="A1150"/>
      <c r="B1150" s="76"/>
      <c r="C1150" s="76"/>
      <c r="D1150" s="76"/>
    </row>
    <row r="1151" spans="1:4" x14ac:dyDescent="0.25">
      <c r="A1151"/>
      <c r="B1151" s="76"/>
      <c r="C1151" s="76"/>
      <c r="D1151" s="76"/>
    </row>
    <row r="1152" spans="1:4" x14ac:dyDescent="0.25">
      <c r="A1152"/>
      <c r="B1152" s="76"/>
      <c r="C1152" s="76"/>
      <c r="D1152" s="76"/>
    </row>
    <row r="1153" spans="1:4" x14ac:dyDescent="0.25">
      <c r="A1153"/>
      <c r="B1153" s="76"/>
      <c r="C1153" s="76"/>
      <c r="D1153" s="76"/>
    </row>
    <row r="1154" spans="1:4" x14ac:dyDescent="0.25">
      <c r="A1154"/>
      <c r="B1154" s="76"/>
      <c r="C1154" s="76"/>
      <c r="D1154" s="76"/>
    </row>
    <row r="1155" spans="1:4" x14ac:dyDescent="0.25">
      <c r="A1155"/>
      <c r="B1155" s="76"/>
      <c r="C1155" s="76"/>
      <c r="D1155" s="76"/>
    </row>
    <row r="1156" spans="1:4" x14ac:dyDescent="0.25">
      <c r="A1156"/>
      <c r="B1156" s="76"/>
      <c r="C1156" s="76"/>
      <c r="D1156" s="76"/>
    </row>
    <row r="1157" spans="1:4" x14ac:dyDescent="0.25">
      <c r="A1157"/>
      <c r="B1157" s="76"/>
      <c r="C1157" s="76"/>
      <c r="D1157" s="76"/>
    </row>
    <row r="1158" spans="1:4" x14ac:dyDescent="0.25">
      <c r="A1158"/>
      <c r="B1158" s="76"/>
      <c r="C1158" s="76"/>
      <c r="D1158" s="76"/>
    </row>
    <row r="1159" spans="1:4" x14ac:dyDescent="0.25">
      <c r="A1159"/>
      <c r="B1159" s="76"/>
      <c r="C1159" s="76"/>
      <c r="D1159" s="76"/>
    </row>
    <row r="1160" spans="1:4" x14ac:dyDescent="0.25">
      <c r="A1160"/>
      <c r="B1160" s="76"/>
      <c r="C1160" s="76"/>
      <c r="D1160" s="76"/>
    </row>
    <row r="1161" spans="1:4" x14ac:dyDescent="0.25">
      <c r="A1161"/>
      <c r="B1161" s="76"/>
      <c r="C1161" s="76"/>
      <c r="D1161" s="76"/>
    </row>
    <row r="1162" spans="1:4" x14ac:dyDescent="0.25">
      <c r="A1162"/>
      <c r="B1162" s="76"/>
      <c r="C1162" s="76"/>
      <c r="D1162" s="76"/>
    </row>
    <row r="1163" spans="1:4" x14ac:dyDescent="0.25">
      <c r="A1163"/>
      <c r="B1163" s="76"/>
      <c r="C1163" s="76"/>
      <c r="D1163" s="76"/>
    </row>
    <row r="1164" spans="1:4" x14ac:dyDescent="0.25">
      <c r="A1164"/>
      <c r="B1164" s="76"/>
      <c r="C1164" s="76"/>
      <c r="D1164" s="76"/>
    </row>
    <row r="1165" spans="1:4" x14ac:dyDescent="0.25">
      <c r="A1165"/>
      <c r="B1165" s="76"/>
      <c r="C1165" s="76"/>
      <c r="D1165" s="76"/>
    </row>
    <row r="1166" spans="1:4" x14ac:dyDescent="0.25">
      <c r="A1166"/>
      <c r="B1166" s="76"/>
      <c r="C1166" s="76"/>
      <c r="D1166" s="76"/>
    </row>
    <row r="1167" spans="1:4" x14ac:dyDescent="0.25">
      <c r="A1167"/>
      <c r="B1167" s="76"/>
      <c r="C1167" s="76"/>
      <c r="D1167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20 2</vt:lpstr>
      <vt:lpstr>Virtuales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Planeacion</dc:creator>
  <cp:lastModifiedBy>Adriana Lopez</cp:lastModifiedBy>
  <dcterms:created xsi:type="dcterms:W3CDTF">2019-12-05T18:58:22Z</dcterms:created>
  <dcterms:modified xsi:type="dcterms:W3CDTF">2020-12-04T15:04:11Z</dcterms:modified>
</cp:coreProperties>
</file>